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24226"/>
  <mc:AlternateContent xmlns:mc="http://schemas.openxmlformats.org/markup-compatibility/2006">
    <mc:Choice Requires="x15">
      <x15ac:absPath xmlns:x15ac="http://schemas.microsoft.com/office/spreadsheetml/2010/11/ac" url="S:\TEAMS-Species\TEAM_Avian_Species\MOUs\MoU_Grassland_Birds\Meetings\Monitoring_virtual-meeting\Meeting Report\"/>
    </mc:Choice>
  </mc:AlternateContent>
  <xr:revisionPtr revIDLastSave="0" documentId="8_{F1025147-A333-4B2F-BEF2-10BE883D0822}" xr6:coauthVersionLast="45" xr6:coauthVersionMax="45" xr10:uidLastSave="{00000000-0000-0000-0000-000000000000}"/>
  <bookViews>
    <workbookView xWindow="-120" yWindow="-120" windowWidth="20730" windowHeight="11160" tabRatio="778" xr2:uid="{00000000-000D-0000-FFFF-FFFF00000000}"/>
  </bookViews>
  <sheets>
    <sheet name="Monitoreo - 1" sheetId="1" r:id="rId1"/>
    <sheet name="Panel de Gestión - 1"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59" i="1" l="1"/>
  <c r="E36" i="2"/>
  <c r="F36" i="2"/>
  <c r="G36" i="2"/>
  <c r="H36" i="2"/>
  <c r="I36" i="2"/>
  <c r="J36" i="2"/>
  <c r="D5" i="2"/>
  <c r="J32" i="2"/>
  <c r="F15" i="2"/>
  <c r="F33" i="2"/>
  <c r="G33" i="2"/>
  <c r="H33" i="2"/>
  <c r="I33" i="2"/>
  <c r="J33" i="2"/>
  <c r="AA16" i="2"/>
  <c r="Z16" i="2"/>
  <c r="Z17" i="2" a="1"/>
  <c r="Z17" i="2"/>
  <c r="AA20" i="2" a="1"/>
  <c r="AA20" i="2"/>
  <c r="Z20" i="2" a="1"/>
  <c r="Z20" i="2"/>
  <c r="AA19" i="2" a="1"/>
  <c r="AA19" i="2"/>
  <c r="Z19" i="2" a="1"/>
  <c r="Z19" i="2"/>
  <c r="AA18" i="2" a="1"/>
  <c r="AA18" i="2"/>
  <c r="Z18" i="2" a="1"/>
  <c r="Z18" i="2"/>
  <c r="AA17" i="2" a="1"/>
  <c r="AA17" i="2"/>
  <c r="D24" i="2"/>
  <c r="D23" i="2"/>
  <c r="D20" i="2"/>
  <c r="D19" i="2"/>
  <c r="D18" i="2"/>
  <c r="D16" i="2"/>
  <c r="D17" i="2"/>
  <c r="D7" i="2"/>
  <c r="E32" i="2"/>
  <c r="G32" i="2"/>
  <c r="H32" i="2"/>
  <c r="I32" i="2"/>
  <c r="G34" i="2"/>
  <c r="H34" i="2"/>
  <c r="I34" i="2"/>
  <c r="J34" i="2"/>
  <c r="G35" i="2"/>
  <c r="H35" i="2"/>
  <c r="I35" i="2"/>
  <c r="J35" i="2"/>
  <c r="F35" i="2"/>
  <c r="F34" i="2"/>
  <c r="F32" i="2"/>
  <c r="E35" i="2"/>
  <c r="E34" i="2"/>
  <c r="E33" i="2"/>
  <c r="F21" i="2"/>
  <c r="D29" i="2"/>
  <c r="B3" i="2"/>
  <c r="AB16" i="2"/>
  <c r="F16" i="2"/>
  <c r="AB20" i="2"/>
  <c r="F20" i="2"/>
  <c r="D36" i="2" l="1"/>
  <c r="D35" i="2"/>
  <c r="D34" i="2"/>
  <c r="AB18" i="2"/>
  <c r="F18" i="2" s="1"/>
  <c r="AB19" i="2"/>
  <c r="F19" i="2" s="1"/>
  <c r="D33" i="2"/>
  <c r="AB17" i="2"/>
  <c r="F17" i="2" s="1"/>
  <c r="D32" i="2"/>
  <c r="D22" i="2"/>
  <c r="E19" i="2" s="1"/>
  <c r="F22" i="2" l="1"/>
  <c r="G19" i="2" s="1"/>
  <c r="E17" i="2"/>
  <c r="E16" i="2"/>
  <c r="E18" i="2"/>
  <c r="E20" i="2"/>
  <c r="G20" i="2" l="1"/>
  <c r="G18" i="2"/>
  <c r="G15" i="2"/>
  <c r="G17" i="2"/>
  <c r="G16" i="2"/>
  <c r="G21" i="2"/>
  <c r="E22" i="2"/>
  <c r="G22" i="2" l="1"/>
</calcChain>
</file>

<file path=xl/sharedStrings.xml><?xml version="1.0" encoding="utf-8"?>
<sst xmlns="http://schemas.openxmlformats.org/spreadsheetml/2006/main" count="855" uniqueCount="495">
  <si>
    <t>OBJETIVOS ESPECÍFICOS</t>
  </si>
  <si>
    <t>Número de Objetivos Específicos</t>
  </si>
  <si>
    <t>%</t>
  </si>
  <si>
    <t>Objetivos Específicos</t>
  </si>
  <si>
    <t>OBJETIVO 1</t>
  </si>
  <si>
    <t>OBJETIVO 2</t>
  </si>
  <si>
    <t>OBJETIVO 3</t>
  </si>
  <si>
    <t>OBJETIVO 4</t>
  </si>
  <si>
    <t>OBJETIVO 5</t>
  </si>
  <si>
    <t>x</t>
  </si>
  <si>
    <t>Resultados esperados</t>
  </si>
  <si>
    <t>Período</t>
  </si>
  <si>
    <t>Articulador</t>
  </si>
  <si>
    <t>Colaboradores</t>
  </si>
  <si>
    <t>Início</t>
  </si>
  <si>
    <t>Nº</t>
  </si>
  <si>
    <t>1.1</t>
  </si>
  <si>
    <t>1.2</t>
  </si>
  <si>
    <t>1.3</t>
  </si>
  <si>
    <t>1.4</t>
  </si>
  <si>
    <t>1.5</t>
  </si>
  <si>
    <t>1.8</t>
  </si>
  <si>
    <t>1.9</t>
  </si>
  <si>
    <t>1.10</t>
  </si>
  <si>
    <t>2.1</t>
  </si>
  <si>
    <t>2.2</t>
  </si>
  <si>
    <t>2.3</t>
  </si>
  <si>
    <t>2.4</t>
  </si>
  <si>
    <t>2.5</t>
  </si>
  <si>
    <t>2.6</t>
  </si>
  <si>
    <t>2.7</t>
  </si>
  <si>
    <t>2.8</t>
  </si>
  <si>
    <t>2.9</t>
  </si>
  <si>
    <t>2.10</t>
  </si>
  <si>
    <t>3.1</t>
  </si>
  <si>
    <t>3.2</t>
  </si>
  <si>
    <t>3.3</t>
  </si>
  <si>
    <t>3.4</t>
  </si>
  <si>
    <t>3.5</t>
  </si>
  <si>
    <t>4.1</t>
  </si>
  <si>
    <t>4.2</t>
  </si>
  <si>
    <t>4.3</t>
  </si>
  <si>
    <t>4.4</t>
  </si>
  <si>
    <t>4.5</t>
  </si>
  <si>
    <t>4.6</t>
  </si>
  <si>
    <t>4.7</t>
  </si>
  <si>
    <t>4.8</t>
  </si>
  <si>
    <t>4.9</t>
  </si>
  <si>
    <t>4.10</t>
  </si>
  <si>
    <t>5.1</t>
  </si>
  <si>
    <t>5.2</t>
  </si>
  <si>
    <t>5.3</t>
  </si>
  <si>
    <t>5.4</t>
  </si>
  <si>
    <t>5.5</t>
  </si>
  <si>
    <t>5.6</t>
  </si>
  <si>
    <t>5.7</t>
  </si>
  <si>
    <t>Agrupada</t>
  </si>
  <si>
    <t>OBJETIVO ESPECÍFICO</t>
  </si>
  <si>
    <t>Localidades</t>
  </si>
  <si>
    <t>Desarrollar y coordinar programas de monitoreo e investigación de las especies del MdE, sus hábitats y ecosistemas de pastizales.</t>
  </si>
  <si>
    <t>Generar conciencia sobre la importancia de los pastizales naturales y las especies amenazadas.</t>
  </si>
  <si>
    <t>Fortalecer la cooperación internacional para la implementación del Memorando de Entendimiento</t>
  </si>
  <si>
    <t>Acción</t>
  </si>
  <si>
    <t>Producto</t>
  </si>
  <si>
    <t>Resultados/                     Indicadores</t>
  </si>
  <si>
    <t>Localización</t>
  </si>
  <si>
    <t>Prioridad</t>
  </si>
  <si>
    <t>Fin</t>
  </si>
  <si>
    <t>Áreas de relevancia</t>
  </si>
  <si>
    <t xml:space="preserve">La información sobre sitios clave está ampliamente disponible. </t>
  </si>
  <si>
    <t>Países firmantes del MdE</t>
  </si>
  <si>
    <t xml:space="preserve">Argentina: APN, Gob. prov., SAyDS, ONGs.
Bolivia: DGBAP, SERNAP, Universidades, ONGs.
Brasil: MMA, DIBIO/ICMBIO, CEMAVE/ICMBIO, Universidades y ONGs.
Paraguay: DGPCB/SEAM, Universidades y ONGs.
Uruguay: DINAMA (SNAP), RENARE (APyF), ONGs, Universidades
</t>
  </si>
  <si>
    <t>Alta</t>
  </si>
  <si>
    <t>Asegurar la protección de áreas prioritarias bajo mecanismos apropiados para la conservación de aves migratorias de pastizal.</t>
  </si>
  <si>
    <t>Proteger por lo menos una de las áreas prioritarias propuestas por país.</t>
  </si>
  <si>
    <t>Cantidad de áreas protegidas que no tienen planes de manejo u otros instrumentos de planificación, incluyendo la conservación de aves de pastizales</t>
  </si>
  <si>
    <t>Media</t>
  </si>
  <si>
    <t>Cantidad de planes de manejo u otros instrumentos de planificación, incluyendo la conservación de aves de pastizales</t>
  </si>
  <si>
    <t>Buenas practicas de manejo ampliamente disponibles en tres idiomas</t>
  </si>
  <si>
    <t xml:space="preserve">Alta </t>
  </si>
  <si>
    <t xml:space="preserve">Extensionistas generando capacidades en BPMs en los productores </t>
  </si>
  <si>
    <t>Cantidad de capacitadores entrenados</t>
  </si>
  <si>
    <t>Ganaderos (productores) y campos son multiplicadores del uso de BMPs</t>
  </si>
  <si>
    <t>Adopción amplia de BPMs por parte de productores</t>
  </si>
  <si>
    <t>Cantidad de productores que utilizan las BPMs</t>
  </si>
  <si>
    <t>Continuidad de la cultura tradicional ganadera que incluye BPMs para la conservación de aves migratorias de pastizal</t>
  </si>
  <si>
    <t>Cantidad de encuentros de ganaderos u otros eventos relacionados</t>
  </si>
  <si>
    <t xml:space="preserve">Promover el uso de semillas y plantas forrajeras nativas en sistemas pastoriles </t>
  </si>
  <si>
    <t xml:space="preserve">Aumentar la cantidad de productores y comunidades que adoptan sistemas de uso de semillas nativas y aumentar la cantidad de hectáreas sembradas con especies nativas.
</t>
  </si>
  <si>
    <t>Cantidad de productores y comunidades que adoptan sistemas de uso de semillas nativas.</t>
  </si>
  <si>
    <t>Cantidad de productores y comunidades que utilizan el banco de semillas disponible y adoptan sistemas de uso de semillas nativas</t>
  </si>
  <si>
    <t xml:space="preserve">Argentina: APN, Gob. prov., SAyDS, ONGs.
Bolivia: DGBAP, SERNAP, Universidades, ONGs.
Brasil: MMA, DIBIO/ICMBIO, CEMAVE/ICMBIO, Universidades y ONGs..
Paraguay: DGPCB/SEAM, Universidades y ONGs.
Uruguay: DINAMA (SNAP), RENARE (APyF), ONGs, Universidades
</t>
  </si>
  <si>
    <t>Aumento del conocimiento de la distribución y áreas clave para las especies del MdE</t>
  </si>
  <si>
    <t xml:space="preserve">Un mejor conocimiento y comprensión de la representatividad de las áreas protegidas para conservación de las especies
</t>
  </si>
  <si>
    <t xml:space="preserve">Conocimiento de los vacíos de representatividad.
</t>
  </si>
  <si>
    <t>Artículos científicos publicados</t>
  </si>
  <si>
    <t>Aumento del entendimiento de las necesidades de nichos de las especies informando buenas prácticas</t>
  </si>
  <si>
    <t xml:space="preserve">Argentina: APN, Gob. prov., SAyDS, ONGs.
Bolivia: DGBAP, SERNAP, Universidades, ONGs.
Brasil: MMA y DIBIO/ICMBIO, Universidades y ONGs.
Paraguay: DGPCB/SEAM, Universidades y ONGs.
Uruguay: DINAMA (SNAP), RENARE (APyF), ONGs, Universidades
</t>
  </si>
  <si>
    <t>Aumentar el conocimiento de los movimientos estacionales y las necesidades de hábitats de las especies.</t>
  </si>
  <si>
    <t>Información sobre movimientos estacionales y necesidades de hábitats es utilizada para identificar sitios prioritarios para acciones de conservación.</t>
  </si>
  <si>
    <t>Al menos 3 especies con conocimientos sobre movimientos estacionales y necesidades de hábitats</t>
  </si>
  <si>
    <t xml:space="preserve">Mejorar el conocimiento de la biología y demografía de las especies del Memorando.
</t>
  </si>
  <si>
    <t xml:space="preserve">Aumento del conocimiento de la biología de las especies
</t>
  </si>
  <si>
    <t xml:space="preserve">Aumento del conocimiento acerca de las distintas técnicas de manejo para la conservación de las especies y el incremento de la producción.  
</t>
  </si>
  <si>
    <t>Al menos 5 publicaciones científicas</t>
  </si>
  <si>
    <t xml:space="preserve">Argentina: APN, Gob. prov., SAyDS, ONGs.
Bolivia: DGBAP, SERNAP, Universidades, ONGs.
Brasil: Brasil: MMA, DIBIO/ICMBIO, CEMAVE/ICMBIO, Universidades y ONGs.
Paraguay: DGPCB/SEAM, Universidades y ONGs.
Uruguay: DINAMA (SNAP), RENARE (APyF), ONGs, Universidades
</t>
  </si>
  <si>
    <t>Difundir la información existente y promover nuevos estudios sobre el balance de carbono en pastizales naturales bajo sistemas de manejo ganadero.</t>
  </si>
  <si>
    <t xml:space="preserve">Estudios implementados e información difundida </t>
  </si>
  <si>
    <t>Aumento del conocimiento sobre el balance de carbono en pastizales naturales</t>
  </si>
  <si>
    <t xml:space="preserve">Al menos 2 publicaciones </t>
  </si>
  <si>
    <t xml:space="preserve">Argentina: APN, Gob. prov., SAyDS, ONGs.
Bolivia: DGBAP, SERNAP, Universidades, ONGs.
Brasil: MMA y DIBIO/ICMBIO, CEMAVE/ICMBIO, Universidades y ONGs (SAVE). Paraguay: DGPCB/SEAM, Universidades y ONGs.
Uruguay: DINAMA (SNAP), RENARE (APyF), ONGs, Universidades
</t>
  </si>
  <si>
    <t>Grupo creado</t>
  </si>
  <si>
    <t>1 grupo creado</t>
  </si>
  <si>
    <t>Estudios publicados</t>
  </si>
  <si>
    <t>Cantidad de publicaciones</t>
  </si>
  <si>
    <t xml:space="preserve">Brasil - Rio Grande do Sul </t>
  </si>
  <si>
    <t xml:space="preserve">Investigar la importancia de  fajas de dominios/banquinas en las carreteras y caminos vecinales para  la conservación de los pastizales nativos </t>
  </si>
  <si>
    <t xml:space="preserve">
Disposiciones legales/reglamentaciones de manejo de fajas de dominio público.
</t>
  </si>
  <si>
    <t>Km/superficie de carreteras con fajas de dominio promoviendo la conservación de pastizales nativos.</t>
  </si>
  <si>
    <t xml:space="preserve">Campañas educativas desarrolladas
</t>
  </si>
  <si>
    <t>Cantidad de campañas desarrolladas</t>
  </si>
  <si>
    <t>Campañas educativas implementadas</t>
  </si>
  <si>
    <t>Disminución de al menos 5%</t>
  </si>
  <si>
    <t xml:space="preserve">Estrategia elaborada
</t>
  </si>
  <si>
    <t>Incremento de la conciencia popular sobre la importancia de la conservación de las especies de pastizales naturales</t>
  </si>
  <si>
    <t>Agosto 2022</t>
  </si>
  <si>
    <t>Estrategia implementada</t>
  </si>
  <si>
    <t>Cantidad de proyectos de conservación y cantidad de comunidades locales que participan en acciones promovidas por el Memorando</t>
  </si>
  <si>
    <t xml:space="preserve">Promover la organización de simposios sobre aves de pastizales en las reuniones nacionales / internacionales de ornitología y en los encuentros del sector agropecuario.
</t>
  </si>
  <si>
    <t xml:space="preserve">Eventos promovidos </t>
  </si>
  <si>
    <t>Apropiación de la sociedad sobre importancia de conservación de los pastizales naturales y las especies</t>
  </si>
  <si>
    <t>10 Eventos implementados</t>
  </si>
  <si>
    <t>Normativas publicadas</t>
  </si>
  <si>
    <t>Cantidad de normativas</t>
  </si>
  <si>
    <t>Puntos focales de las Partes para el MdE</t>
  </si>
  <si>
    <t>Reglamentos publicados</t>
  </si>
  <si>
    <t>Cantidad de programas de fiscalización aplicados</t>
  </si>
  <si>
    <t xml:space="preserve">Argentina: APN, Gob. prov., SAyDS, ONGs.
Bolivia: DGBAP, SERNAP, Universidades, ONGs.
Brasil: IBAMA, MMA y DIBIO/ICMBIO, CEMAVE/ICMBIO, Universidades y ONGs.
Paraguay: DGPCB/SEAM, Universidades y ONGs.
Uruguay: DINAMA (SNAP), RENARE (APyF), ONGs, Universidades
</t>
  </si>
  <si>
    <t>Fajas de dominios fiscalizadas</t>
  </si>
  <si>
    <t>Incremento en la cantidad de hábitat disponible</t>
  </si>
  <si>
    <t>Cantidad de iniciativas de fiscalización en bordes de rutas y caminos</t>
  </si>
  <si>
    <t xml:space="preserve">Argentina: APN, Gob. prov., SAyDS, ONGs.
Bolivia: DGBAP, SERNAP, Universidades, ONGs.
Brasil: FEPAM/RS, MMA, IBAMA, DIBIO/ICMBIO,CEMAVE/ICMBIO, Universidades y ONGs.
Paraguay: DGPCB/SEAM, Universidades y ONGs.
Uruguay: DINAMA (SNAP), RENARE (APyF), ONGs, Universidades
</t>
  </si>
  <si>
    <t>Reportes de vigilancia y monitoreo</t>
  </si>
  <si>
    <t>Un mejor conocimiento del impacto de la caza y captura ilegal</t>
  </si>
  <si>
    <t>Cantidad de reportes de vigilancia y monitoreo</t>
  </si>
  <si>
    <t xml:space="preserve">Argentina: APN, Gob. prov., SAyDS, ONGs.
Bolivia: DGBAP, SERNAP, Universidades, ONGs.
Brasil:POLICIA FEDERAL, IBAMA, MMA, DIBIO/ICMBIO, CEMAVE/ICMBIO, Universidades y ONGs.
Paraguay: DGPCB/SEAM, Universidades y ONGs.
Uruguay: DINAMA (SNAP), RENARE (APyF), ONGs, Universidades
</t>
  </si>
  <si>
    <t>Cantidad de talleres y reuniones</t>
  </si>
  <si>
    <t>Alianza del Pastizal</t>
  </si>
  <si>
    <t xml:space="preserve">Argentina: APN, Gob. prov., SAyDS, ONGs.
Bolivia: DGBAP, SERNAP, Universidades, ONGs.
Brasil: MMA, DIBIO/ICMBIO, CEMAVE/ICMBIO,  Universidades y ONGs.
Paraguay: DGPCB/SEAM, Universidades y ONGs.
Uruguay: DINAMA (SNAP), RENARE (APyF), ONGs, Universidades
</t>
  </si>
  <si>
    <t>Planes de acción elaborados</t>
  </si>
  <si>
    <t>Planes de acción implementados</t>
  </si>
  <si>
    <t>ICMBio/CEMAVE</t>
  </si>
  <si>
    <t>Incremento del turismo sostenible en pastizales</t>
  </si>
  <si>
    <t>Datos insertados en el sistema ISS (International Shorebird Survey) y e-bird</t>
  </si>
  <si>
    <t>Cantidad de datos de las especies del MdE Aves Pastizales en el sistema ISS y e-bird</t>
  </si>
  <si>
    <t>Manomet</t>
  </si>
  <si>
    <t>Acuerdos implementados</t>
  </si>
  <si>
    <t>Aumento de la colaboración internacional para la conservación</t>
  </si>
  <si>
    <t>Cantidad de acuerdos implementados</t>
  </si>
  <si>
    <t>MdE incorporado en la pauta de las reuniones de SGT6</t>
  </si>
  <si>
    <t>Involucrar los sectores productivos en las iniciativas de conservación de los pastizales y la producción en los campos nativos</t>
  </si>
  <si>
    <t xml:space="preserve">Cantidad de pautas con temas del MdE Aves de Pastizales </t>
  </si>
  <si>
    <t>Aumento del conocimiento, integrado entre países parte, de la distribución y áreas clave para las especies del MdE</t>
  </si>
  <si>
    <t>Cantidad de personas participando del taller técnico-científico</t>
  </si>
  <si>
    <t>PUC RS</t>
  </si>
  <si>
    <t>Contribuciones exploradas a NDCs</t>
  </si>
  <si>
    <t>Un mejor conocimiento de la función de los pastizales en la mitigación del cambio climático</t>
  </si>
  <si>
    <t>Cantidad de cuestionamientos formales sobre la potencialidad para las Contribuciones Determinadas Nacionales (NDCs)</t>
  </si>
  <si>
    <t>Reuniones realizadas</t>
  </si>
  <si>
    <t xml:space="preserve"> Asegurar la viabilidad financiera del MdE a largo plazo mediante el desarrollo de un plan de negocios</t>
  </si>
  <si>
    <t>Plan de negocios desarrollado</t>
  </si>
  <si>
    <t>Objetivo general del plan de acción</t>
  </si>
  <si>
    <t>Fecha del Taller Virtual</t>
  </si>
  <si>
    <t>Acción cuyo inicio planificado es posterior al período evaluado</t>
  </si>
  <si>
    <t>Acción no iniciada o no completada</t>
  </si>
  <si>
    <t>Acción en progreso con problemas de cumplimiento</t>
  </si>
  <si>
    <t>Acción en progreso dentro del período programado</t>
  </si>
  <si>
    <t>Acción completada</t>
  </si>
  <si>
    <t>Acción eliminada o agrupada</t>
  </si>
  <si>
    <t>Descripción del progreso de la acción.</t>
  </si>
  <si>
    <t>Producto obtenido</t>
  </si>
  <si>
    <t>SITUACIÓN ACTUAL</t>
  </si>
  <si>
    <t>Problemas enfrentados que justifican la no ejecución, ejecución parcial de la acción, exclusión o agrupación</t>
  </si>
  <si>
    <t>Responsable de la información sobre el progreso de la acción.</t>
  </si>
  <si>
    <t>Recomendaciones u observaciones</t>
  </si>
  <si>
    <t>REPROGRAMANDO EL Plan de Acción (se necesario)</t>
  </si>
  <si>
    <t>Revisión del texto de acción.</t>
  </si>
  <si>
    <t>Revisión del producto de acción</t>
  </si>
  <si>
    <t>Revisión del resultado esperado</t>
  </si>
  <si>
    <t>Revisión de la fecha de inicio</t>
  </si>
  <si>
    <t>Revisión de fecha de finalización</t>
  </si>
  <si>
    <t>Revisión del articulador de acción</t>
  </si>
  <si>
    <t>Revisión de los colaboradores</t>
  </si>
  <si>
    <t>Revisión de las localidades</t>
  </si>
  <si>
    <t>Recomendaciones y observaciones</t>
  </si>
  <si>
    <t>NUEVA PLANIFICACIÓN DE ACCIÓN</t>
  </si>
  <si>
    <t>NUEVAS ACCIONES:</t>
  </si>
  <si>
    <t>1.6/1.7</t>
  </si>
  <si>
    <r>
      <rPr>
        <b/>
        <sz val="12"/>
        <rFont val="Calibri"/>
        <family val="2"/>
        <scheme val="minor"/>
      </rPr>
      <t>Brasil -</t>
    </r>
    <r>
      <rPr>
        <sz val="12"/>
        <rFont val="Calibri"/>
        <family val="2"/>
        <scheme val="minor"/>
      </rPr>
      <t xml:space="preserve"> Producto 1: al menos 1 seminario y / o día de campo realizado.
Producto 2: premios instituidos a los mejores proyectos. ; Brasil - Producto 1: contenido de los cursos desarrollados.
Producto 2: al menos 4 cursos realizados y actores capacitados.           
</t>
    </r>
    <r>
      <rPr>
        <b/>
        <sz val="12"/>
        <rFont val="Calibri"/>
        <family val="2"/>
        <scheme val="minor"/>
      </rPr>
      <t>Bolivia</t>
    </r>
    <r>
      <rPr>
        <sz val="12"/>
        <rFont val="Calibri"/>
        <family val="2"/>
        <scheme val="minor"/>
      </rPr>
      <t xml:space="preserve"> - Memoria del Congreso de Ornitología.                   </t>
    </r>
    <r>
      <rPr>
        <b/>
        <sz val="12"/>
        <rFont val="Calibri"/>
        <family val="2"/>
        <scheme val="minor"/>
      </rPr>
      <t>WHSRN -</t>
    </r>
    <r>
      <rPr>
        <sz val="12"/>
        <rFont val="Calibri"/>
        <family val="2"/>
        <scheme val="minor"/>
      </rPr>
      <t xml:space="preserve"> Informe de la 8va Reunión del Grupo de Playeros del Hemisferio Occidental.</t>
    </r>
  </si>
  <si>
    <t>septiembre de 2021</t>
  </si>
  <si>
    <t>(hacer un único inventario para el MdE : sumar esfuerzos de WHRSN – Rob Clay,
Birdlife actualizando IBAs - Hugo de Castillo – enlace para sitio web de Birdlife con
IBAs – aves de pastizales - mapa de región MdE – Adrian Stagi – Aves Uruguay
(compilar información de los países) – Brasil : Krishna Bonavides MMA</t>
  </si>
  <si>
    <t>WHRSN, Birdlife, Aves Uruguay, MMA Brasil</t>
  </si>
  <si>
    <t>Portafolio de figuras de conservación y manejo, incluyendo
listado de incentivos ampliamente disponibles en cada (país) SÍTIOS PRIORITARIOS</t>
  </si>
  <si>
    <t>Inventarios son actualizados periódicamente – debe ser continua, organizar quien centraliza esta información socializando entre países y CMS.</t>
  </si>
  <si>
    <t>Promover, desarrollar y fortalecer buenas practicas de manejo (BPM) de los hábitats de las aves migratorias de pastizales</t>
  </si>
  <si>
    <t>Promoción de la cultura típica de pastizal como un mecanismo que apoye la conservación de aves migratorias de pastizales</t>
  </si>
  <si>
    <t xml:space="preserve">Facilitar el acceso a la información existente y mejorar los mapas de distribución y áreas claves de las especies del Memorando en cada país Parte.
</t>
  </si>
  <si>
    <t xml:space="preserve">Realizar estudios de modelaje de nichos en áreas importantes para la conservación de las especies bajo el MdE
</t>
  </si>
  <si>
    <t xml:space="preserve">Realizar estudios sobre la efectividad de distintas técnicas de manejo (fuego, descanso, carga animal, forestación, agricultura) para la conservación de las especies del MdE y el incremento de la producción.
</t>
  </si>
  <si>
    <t>Crear un grupo de científicos que asesoren las decisiones del MdE (Grupo de Estudio de las Aves de Pastizales)</t>
  </si>
  <si>
    <t>Desarrollar campañas educativas para desalentar el comercio ilegal de las especies de aves bajo el MdE</t>
  </si>
  <si>
    <t>Implementar campañas educativas para desalentar el comercio ilegal de las especies de las especies bajo el MdE.</t>
  </si>
  <si>
    <t xml:space="preserve">
Elaborar una estrategia de comunicación para la conservación de los pastizales dirigidas a público general, tomadores de decisiones, mercados y finanzas.</t>
  </si>
  <si>
    <t>Desarrollar y aplicar medidas legislativas para la conservación de los pastizales en áreas no protegidas</t>
  </si>
  <si>
    <t>Desarrollar, actualizar y aplicar instrumentos de planificación en regiones de pastizales</t>
  </si>
  <si>
    <t>Desarrollar y aplicar reglamentos sobre especies exóticas invasoras en regiones de pastizales (jabalí, pino, eucalipto, forrajeras, etc.)</t>
  </si>
  <si>
    <t>Elaborar y aplicar programas de fiscalización para impedir la captura y comercio ilegal de especies bajo el MdE</t>
  </si>
  <si>
    <t>Promover, regular y fiscalizar la utilización de bordes de rutas y caminos (banquinas, fajas de dominio) para mantener los pastizales naturales en áreas de importancia para las especies bajo el MdE</t>
  </si>
  <si>
    <t>Incrementar la vigilancia y monitorear el volumen y la escala geográfica de la captura y el comercio ilegal de las especies de pastizales</t>
  </si>
  <si>
    <t>Construir el dialogo y colaborar con el sector productivo para la conservación de los pastizales</t>
  </si>
  <si>
    <t>Desarrollar e implementar incentivos financieros para la conservación de pastizales, por ejemplo, líneas de crédito para buenas prácticas, servicios ambientales, productos ecológicos, certificación ambiental</t>
  </si>
  <si>
    <t xml:space="preserve">Promover la colaboración con la sociedad civil a través de la implementación conjunta de planes de acción nacionales </t>
  </si>
  <si>
    <t>Explorar la potencialidad  de los pastizales para fines turísticos, plantas ornamentales y otros usos</t>
  </si>
  <si>
    <t>Promover el uso de sistemas interactivos para compartir y sistematizar información de monitoreo de especies migratorias de pastizales</t>
  </si>
  <si>
    <t xml:space="preserve">Fortalecer la implementación de acuerdos de conservación norte-sur para la conservación de aves de pastizales </t>
  </si>
  <si>
    <t>Organizar un taller técnico-científico para elaborar una metodología para el censo y monitoreo de aves del MdE a nivel internacional</t>
  </si>
  <si>
    <t>Explorar la potencialidad de los pastizales a las Contribuciones Determinadas Nacionales (NDCs).</t>
  </si>
  <si>
    <t xml:space="preserve">Coordinar acciones comunes y protocolos de manejo para las áreas protegidas a través de Red Parques </t>
  </si>
  <si>
    <t>Inventario de sitios claves</t>
  </si>
  <si>
    <t>Portafolio de figuras de conservación y manejo, incluyendo listado de incentivos ampliamente disponibles en cada país</t>
  </si>
  <si>
    <t xml:space="preserve">Las cinco áreas prioritarias de cada país para la conservación de aves migratorias de pastizales propuestas bajo mecanismos apropiados. </t>
  </si>
  <si>
    <t>Planes de manejo de las áreas protegidas desarrollados o actualizados</t>
  </si>
  <si>
    <t>Buenas prácticas de manejo compiladas y documentadas</t>
  </si>
  <si>
    <t>Extencionistas /Capacitadores entrenados en BPMs</t>
  </si>
  <si>
    <t>Encuentros de ganaderos y celebraciones de la cultura gaucha (típica de pastizal)</t>
  </si>
  <si>
    <t>Paquete de información de buenas prácticas de manejo y uso de semillas y forrajeras nativas</t>
  </si>
  <si>
    <t>Banco de semillas disponibles</t>
  </si>
  <si>
    <t xml:space="preserve">Mapas de distribución y áreas claves producidos y la información existente está ampliamente disponible para las Partes.
</t>
  </si>
  <si>
    <t>Mapa de análisis de vacíos de representatividad elaborados</t>
  </si>
  <si>
    <t>Estudios desarrollados</t>
  </si>
  <si>
    <t xml:space="preserve">Paquete de información de buenas prácticas de manejo de fajas de dominios/banquinas, caminos vecinales y líneas de transmisión para la conservación de aves migratorias de pastizales/medidas de conservación de los pastizales nativos aplicadas en las fajas de dominio </t>
  </si>
  <si>
    <t>Normativas desarrolladas</t>
  </si>
  <si>
    <t xml:space="preserve">Mapas desarrollados o actualizados </t>
  </si>
  <si>
    <t>Reglas establecidas para los países</t>
  </si>
  <si>
    <t>Programas de fiscalización elaborados  e implementados</t>
  </si>
  <si>
    <t xml:space="preserve">Talleres y reuniones con el sector productivo para discutir a nivel de mesas de trabajo </t>
  </si>
  <si>
    <t xml:space="preserve">Modelos de incentivos financieros desarrollados e implementados </t>
  </si>
  <si>
    <t>Diagnóstico elaborado para la región del MdE</t>
  </si>
  <si>
    <t>Taller técnico-científico organizado</t>
  </si>
  <si>
    <t>Inicio</t>
  </si>
  <si>
    <t>Periodo</t>
  </si>
  <si>
    <t>Cantidad, superficie relativa de áreas representativas y complementarias identificadas como sitios claves</t>
  </si>
  <si>
    <t>Número de acciones basadas en el Portafolio elaborado</t>
  </si>
  <si>
    <t>Número de mecanismos implementados</t>
  </si>
  <si>
    <t>Cantidad de documentos producidos con BMPs</t>
  </si>
  <si>
    <t>9 especies con información actualizada de distribución y áreas claves</t>
  </si>
  <si>
    <t>Al menos 3 especies con conocimientos actualizados sobre necesidades de nichos</t>
  </si>
  <si>
    <t>Incremento en el conocimiento de al menos 4 especies
Al menos 4 artículos publicados</t>
  </si>
  <si>
    <t>Cantidad de instrumentos de planificación desarrollados y/o actualizados</t>
  </si>
  <si>
    <t>Cantidad de reglamentos desarrollados sobre especies exóticas invasoras</t>
  </si>
  <si>
    <t>Cantidad de modelos de incentivos financieros desarrollados e implementados</t>
  </si>
  <si>
    <t>Cantidad de planes de acción elaborados</t>
  </si>
  <si>
    <t xml:space="preserve">Cantidad de diagnósticos elaborados </t>
  </si>
  <si>
    <t>Cantidad de reuniones acerca del tema a través de Red Parques</t>
  </si>
  <si>
    <t>Secretaría CMS</t>
  </si>
  <si>
    <t>Cantidad de países Parte involucrados en adoptar como referencia el plan de negocios desarrollado</t>
  </si>
  <si>
    <t>Países firmantes del MdE (Ministerio del Medioambiente de de cada país Parte)</t>
  </si>
  <si>
    <t>PLANIFICACIÓN DEL PLAN DE ACCIÓN</t>
  </si>
  <si>
    <t>Área de aplicación del MdE Aves de Pastizales</t>
  </si>
  <si>
    <r>
      <rPr>
        <b/>
        <u/>
        <sz val="12"/>
        <rFont val="Calibri"/>
        <family val="2"/>
        <scheme val="minor"/>
      </rPr>
      <t>Uruguay</t>
    </r>
    <r>
      <rPr>
        <sz val="12"/>
        <rFont val="Calibri"/>
        <family val="2"/>
        <scheme val="minor"/>
      </rPr>
      <t xml:space="preserve"> - Alianza del Pastizal y MGCN (Mesa de Ganadería de Campo Natural).</t>
    </r>
  </si>
  <si>
    <r>
      <rPr>
        <b/>
        <u/>
        <sz val="12"/>
        <rFont val="Calibri"/>
        <family val="2"/>
        <scheme val="minor"/>
      </rPr>
      <t>Alianza del Pastizal - Brasil</t>
    </r>
    <r>
      <rPr>
        <sz val="12"/>
        <rFont val="Calibri"/>
        <family val="2"/>
        <scheme val="minor"/>
      </rPr>
      <t xml:space="preserve"> - Acción continua con nuevos productores interesados ​​en formar parte de Alianza. 241 productores de ganado que son miembros del programa de certificación Alianza del Pastizal en Brasil.
</t>
    </r>
    <r>
      <rPr>
        <b/>
        <u/>
        <sz val="12"/>
        <rFont val="Calibri"/>
        <family val="2"/>
        <scheme val="minor"/>
      </rPr>
      <t>Uruguay</t>
    </r>
    <r>
      <rPr>
        <b/>
        <sz val="12"/>
        <rFont val="Calibri"/>
        <family val="2"/>
        <scheme val="minor"/>
      </rPr>
      <t xml:space="preserve"> </t>
    </r>
    <r>
      <rPr>
        <sz val="12"/>
        <rFont val="Calibri"/>
        <family val="2"/>
        <scheme val="minor"/>
      </rPr>
      <t xml:space="preserve">- Alianza del Pastizal y MGCN (Mesa de Ganadería de Campo Natural).
</t>
    </r>
    <r>
      <rPr>
        <b/>
        <u/>
        <sz val="12"/>
        <rFont val="Calibri"/>
        <family val="2"/>
        <scheme val="minor"/>
      </rPr>
      <t>Argentina</t>
    </r>
    <r>
      <rPr>
        <u/>
        <sz val="12"/>
        <rFont val="Calibri"/>
        <family val="2"/>
        <scheme val="minor"/>
      </rPr>
      <t xml:space="preserve"> </t>
    </r>
    <r>
      <rPr>
        <sz val="12"/>
        <rFont val="Calibri"/>
        <family val="2"/>
        <scheme val="minor"/>
      </rPr>
      <t xml:space="preserve">- Adrián di Giacomo -  Alianza del Pastizal </t>
    </r>
  </si>
  <si>
    <r>
      <rPr>
        <b/>
        <u/>
        <sz val="12"/>
        <rFont val="Calibri"/>
        <family val="2"/>
        <scheme val="minor"/>
      </rPr>
      <t>Bolivia</t>
    </r>
    <r>
      <rPr>
        <b/>
        <sz val="12"/>
        <rFont val="Calibri"/>
        <family val="2"/>
        <scheme val="minor"/>
      </rPr>
      <t xml:space="preserve"> - </t>
    </r>
    <r>
      <rPr>
        <sz val="12"/>
        <rFont val="Calibri"/>
        <family val="2"/>
        <scheme val="minor"/>
      </rPr>
      <t>No se ha hecho.</t>
    </r>
    <r>
      <rPr>
        <b/>
        <sz val="12"/>
        <rFont val="Calibri"/>
        <family val="2"/>
        <scheme val="minor"/>
      </rPr>
      <t xml:space="preserve">
</t>
    </r>
    <r>
      <rPr>
        <b/>
        <u/>
        <sz val="12"/>
        <rFont val="Calibri"/>
        <family val="2"/>
        <scheme val="minor"/>
      </rPr>
      <t>Alianza del Pastizal</t>
    </r>
    <r>
      <rPr>
        <b/>
        <sz val="12"/>
        <rFont val="Calibri"/>
        <family val="2"/>
        <scheme val="minor"/>
      </rPr>
      <t xml:space="preserve"> </t>
    </r>
    <r>
      <rPr>
        <sz val="12"/>
        <rFont val="Calibri"/>
        <family val="2"/>
        <scheme val="minor"/>
      </rPr>
      <t xml:space="preserve">se encuentra continuamente alentando la conservación de los pastizales naturales entre los propietarios por medio de visitas a las fincas, momentos culturales en los encuentro de ganaderos.
</t>
    </r>
    <r>
      <rPr>
        <b/>
        <u/>
        <sz val="12"/>
        <rFont val="Calibri"/>
        <family val="2"/>
        <scheme val="minor"/>
      </rPr>
      <t xml:space="preserve">Argentina </t>
    </r>
    <r>
      <rPr>
        <sz val="12"/>
        <rFont val="Calibri"/>
        <family val="2"/>
        <scheme val="minor"/>
      </rPr>
      <t xml:space="preserve">- Adrián di Giacomo -  Alianza del Pastizal </t>
    </r>
  </si>
  <si>
    <r>
      <rPr>
        <b/>
        <u/>
        <sz val="12"/>
        <rFont val="Calibri"/>
        <family val="2"/>
        <scheme val="minor"/>
      </rPr>
      <t>Brasil</t>
    </r>
    <r>
      <rPr>
        <b/>
        <sz val="12"/>
        <rFont val="Calibri"/>
        <family val="2"/>
        <scheme val="minor"/>
      </rPr>
      <t xml:space="preserve"> - </t>
    </r>
    <r>
      <rPr>
        <sz val="12"/>
        <rFont val="Calibri"/>
        <family val="2"/>
        <scheme val="minor"/>
      </rPr>
      <t xml:space="preserve">Acción planeada en el PAN Aves dos Campos Sulinos. La SEMA-RS publicó una Ordenanza que obliga a los administradores de carreteras estatales (concesionarias o del Estado) a mantener pastizales en los bordes de rutas y caminos (banquinas, fajas de dominio).
</t>
    </r>
    <r>
      <rPr>
        <b/>
        <u/>
        <sz val="12"/>
        <rFont val="Calibri"/>
        <family val="2"/>
        <scheme val="minor"/>
      </rPr>
      <t>Bolivia</t>
    </r>
    <r>
      <rPr>
        <sz val="12"/>
        <rFont val="Calibri"/>
        <family val="2"/>
        <scheme val="minor"/>
      </rPr>
      <t xml:space="preserve"> - No se tiene. En Bolivia el Ministerio de Obras Públicas, servicios y vivienda ve estos temas, pero de forma muy general .</t>
    </r>
  </si>
  <si>
    <r>
      <rPr>
        <b/>
        <u/>
        <sz val="12"/>
        <rFont val="Calibri"/>
        <family val="2"/>
        <scheme val="minor"/>
      </rPr>
      <t xml:space="preserve">Alianza del Pastizal - Brasil </t>
    </r>
    <r>
      <rPr>
        <b/>
        <sz val="12"/>
        <rFont val="Calibri"/>
        <family val="2"/>
        <scheme val="minor"/>
      </rPr>
      <t>-</t>
    </r>
    <r>
      <rPr>
        <sz val="12"/>
        <rFont val="Calibri"/>
        <family val="2"/>
        <scheme val="minor"/>
      </rPr>
      <t xml:space="preserve"> Programa de crédito para ganaderos productores en campo nativo implementado por Alianza del Pastizal Brasil en alianza con el banco regional BRDE.
</t>
    </r>
    <r>
      <rPr>
        <b/>
        <u/>
        <sz val="12"/>
        <rFont val="Calibri"/>
        <family val="2"/>
        <scheme val="minor"/>
      </rPr>
      <t>Brasil</t>
    </r>
    <r>
      <rPr>
        <b/>
        <sz val="12"/>
        <rFont val="Calibri"/>
        <family val="2"/>
        <scheme val="minor"/>
      </rPr>
      <t xml:space="preserve"> - </t>
    </r>
    <r>
      <rPr>
        <sz val="12"/>
        <rFont val="Calibri"/>
        <family val="2"/>
        <scheme val="minor"/>
      </rPr>
      <t xml:space="preserve">Objetivo 3 del PAT Planalto Sul. 3.7. Desarrollar una propuesta para la creación de certificación de propiedades ganaderas en campos nativos.            
</t>
    </r>
    <r>
      <rPr>
        <b/>
        <u/>
        <sz val="12"/>
        <rFont val="Calibri"/>
        <family val="2"/>
        <scheme val="minor"/>
      </rPr>
      <t>Bolivia</t>
    </r>
    <r>
      <rPr>
        <sz val="12"/>
        <rFont val="Calibri"/>
        <family val="2"/>
        <scheme val="minor"/>
      </rPr>
      <t xml:space="preserve"> - No existe. 
</t>
    </r>
    <r>
      <rPr>
        <b/>
        <u/>
        <sz val="12"/>
        <rFont val="Calibri"/>
        <family val="2"/>
        <scheme val="minor"/>
      </rPr>
      <t>Paraguay</t>
    </r>
    <r>
      <rPr>
        <b/>
        <sz val="12"/>
        <rFont val="Calibri"/>
        <family val="2"/>
        <scheme val="minor"/>
      </rPr>
      <t xml:space="preserve"> -</t>
    </r>
    <r>
      <rPr>
        <sz val="12"/>
        <rFont val="Calibri"/>
        <family val="2"/>
        <scheme val="minor"/>
      </rPr>
      <t xml:space="preserve"> Vigente la ley de Retribución por Servicios Ambientales; WWF implementando proyectos de desarrollo de productos verdes para promocionar la conservación y manejo racional de los pastizales y otros ecosistemas.</t>
    </r>
  </si>
  <si>
    <r>
      <rPr>
        <b/>
        <u/>
        <sz val="12"/>
        <rFont val="Calibri"/>
        <family val="2"/>
        <scheme val="minor"/>
      </rPr>
      <t xml:space="preserve">Brasil </t>
    </r>
    <r>
      <rPr>
        <b/>
        <sz val="12"/>
        <rFont val="Calibri"/>
        <family val="2"/>
        <scheme val="minor"/>
      </rPr>
      <t>-</t>
    </r>
    <r>
      <rPr>
        <sz val="12"/>
        <rFont val="Calibri"/>
        <family val="2"/>
        <scheme val="minor"/>
      </rPr>
      <t xml:space="preserve"> El Plan Nacional para la Conservación de Aves Playeras Migratorias, que abarca la especie </t>
    </r>
    <r>
      <rPr>
        <i/>
        <sz val="12"/>
        <rFont val="Calibri"/>
        <family val="2"/>
        <scheme val="minor"/>
      </rPr>
      <t>Calidris subruficollis</t>
    </r>
    <r>
      <rPr>
        <sz val="12"/>
        <rFont val="Calibri"/>
        <family val="2"/>
        <scheme val="minor"/>
      </rPr>
      <t xml:space="preserve">, tuvo su segundo ciclo de implementación elaborado para el período 2019 a 2024 y se encuentra en ejecución. El PAN Aves dos Campos Sulinos también está em su segundo ciclo de implementación (2017-2023) y abarca especies del MdE. 
</t>
    </r>
    <r>
      <rPr>
        <u/>
        <sz val="12"/>
        <rFont val="Calibri"/>
        <family val="2"/>
        <scheme val="minor"/>
      </rPr>
      <t>B</t>
    </r>
    <r>
      <rPr>
        <b/>
        <u/>
        <sz val="12"/>
        <rFont val="Calibri"/>
        <family val="2"/>
        <scheme val="minor"/>
      </rPr>
      <t>olivia</t>
    </r>
    <r>
      <rPr>
        <sz val="12"/>
        <rFont val="Calibri"/>
        <family val="2"/>
        <scheme val="minor"/>
      </rPr>
      <t xml:space="preserve"> - No existe.
</t>
    </r>
    <r>
      <rPr>
        <b/>
        <u/>
        <sz val="12"/>
        <rFont val="Calibri"/>
        <family val="2"/>
        <scheme val="minor"/>
      </rPr>
      <t>Paraguay</t>
    </r>
    <r>
      <rPr>
        <b/>
        <sz val="12"/>
        <rFont val="Calibri"/>
        <family val="2"/>
        <scheme val="minor"/>
      </rPr>
      <t xml:space="preserve"> -</t>
    </r>
    <r>
      <rPr>
        <sz val="12"/>
        <rFont val="Calibri"/>
        <family val="2"/>
        <scheme val="minor"/>
      </rPr>
      <t xml:space="preserve"> Se estableció un comité científico, y se identificaron prioridades de acción. 
</t>
    </r>
    <r>
      <rPr>
        <b/>
        <u/>
        <sz val="12"/>
        <rFont val="Calibri"/>
        <family val="2"/>
        <scheme val="minor"/>
      </rPr>
      <t>WHSRN y SAVE Brasil Limícolas</t>
    </r>
    <r>
      <rPr>
        <b/>
        <sz val="12"/>
        <rFont val="Calibri"/>
        <family val="2"/>
        <scheme val="minor"/>
      </rPr>
      <t xml:space="preserve"> -</t>
    </r>
    <r>
      <rPr>
        <sz val="12"/>
        <rFont val="Calibri"/>
        <family val="2"/>
        <scheme val="minor"/>
      </rPr>
      <t xml:space="preserve"> Incluir miembros de diferentes sectores de la sociedad civil en el desarrollo de los planes nacionales de aves playeras en Brasil y </t>
    </r>
    <r>
      <rPr>
        <b/>
        <u/>
        <sz val="12"/>
        <rFont val="Calibri"/>
        <family val="2"/>
        <scheme val="minor"/>
      </rPr>
      <t>Argentina</t>
    </r>
    <r>
      <rPr>
        <sz val="12"/>
        <rFont val="Calibri"/>
        <family val="2"/>
        <scheme val="minor"/>
      </rPr>
      <t xml:space="preserve"> - Incluir diferentes sectores de la sociedad civil en el desarrollo de la Iniciativa para la Conservación de las Aves Playeras en la Ruta Midcontinental/Central, que incluye los países del MdE y la región de los pastizales del MdE.</t>
    </r>
  </si>
  <si>
    <r>
      <rPr>
        <b/>
        <u/>
        <sz val="12"/>
        <rFont val="Calibri"/>
        <family val="2"/>
        <scheme val="minor"/>
      </rPr>
      <t>Brasil</t>
    </r>
    <r>
      <rPr>
        <b/>
        <sz val="12"/>
        <rFont val="Calibri"/>
        <family val="2"/>
        <scheme val="minor"/>
      </rPr>
      <t xml:space="preserve"> -</t>
    </r>
    <r>
      <rPr>
        <sz val="12"/>
        <rFont val="Calibri"/>
        <family val="2"/>
        <scheme val="minor"/>
      </rPr>
      <t xml:space="preserve"> Objetivo 3 del PAT Planalto Sul: 3.1. Identificar y difundir especies nativas con potencial de uso en sistemas agroforestales y silvopastoriles que valoran el campo nativo y el Bosque Mixto.
</t>
    </r>
    <r>
      <rPr>
        <b/>
        <u/>
        <sz val="12"/>
        <rFont val="Calibri"/>
        <family val="2"/>
        <scheme val="minor"/>
      </rPr>
      <t>Bolivia</t>
    </r>
    <r>
      <rPr>
        <sz val="12"/>
        <rFont val="Calibri"/>
        <family val="2"/>
        <scheme val="minor"/>
      </rPr>
      <t xml:space="preserve"> - Aún no se ha trabajado en ello.
</t>
    </r>
    <r>
      <rPr>
        <b/>
        <u/>
        <sz val="12"/>
        <rFont val="Calibri"/>
        <family val="2"/>
        <scheme val="minor"/>
      </rPr>
      <t>Uruguay</t>
    </r>
    <r>
      <rPr>
        <b/>
        <sz val="12"/>
        <rFont val="Calibri"/>
        <family val="2"/>
        <scheme val="minor"/>
      </rPr>
      <t xml:space="preserve"> -</t>
    </r>
    <r>
      <rPr>
        <sz val="12"/>
        <rFont val="Calibri"/>
        <family val="2"/>
        <scheme val="minor"/>
      </rPr>
      <t xml:space="preserve"> Aves Uruguay; otras ONGs.</t>
    </r>
  </si>
  <si>
    <r>
      <rPr>
        <b/>
        <u/>
        <sz val="12"/>
        <rFont val="Calibri"/>
        <family val="2"/>
        <scheme val="minor"/>
      </rPr>
      <t>Brasil</t>
    </r>
    <r>
      <rPr>
        <b/>
        <sz val="12"/>
        <rFont val="Calibri"/>
        <family val="2"/>
        <scheme val="minor"/>
      </rPr>
      <t xml:space="preserve"> - </t>
    </r>
    <r>
      <rPr>
        <sz val="12"/>
        <rFont val="Calibri"/>
        <family val="2"/>
        <scheme val="minor"/>
      </rPr>
      <t xml:space="preserve">Los datos de monitoreo de aves playeras en unidades de conservación federales se han compartido en el sitio web e-bird / ISS y ARA / ICMBio.                                             </t>
    </r>
    <r>
      <rPr>
        <b/>
        <u/>
        <sz val="12"/>
        <rFont val="Calibri"/>
        <family val="2"/>
        <scheme val="minor"/>
      </rPr>
      <t>Paraguay</t>
    </r>
    <r>
      <rPr>
        <b/>
        <sz val="12"/>
        <rFont val="Calibri"/>
        <family val="2"/>
        <scheme val="minor"/>
      </rPr>
      <t xml:space="preserve"> -</t>
    </r>
    <r>
      <rPr>
        <sz val="12"/>
        <rFont val="Calibri"/>
        <family val="2"/>
        <scheme val="minor"/>
      </rPr>
      <t xml:space="preserve"> En el marco de la Iniciativa Alianza del Pastizal es continuamente desarrollado por Guyra Paraguay, se cuenta con un grupo de trabajo relacionado al monitoreo de las especies de pastizal en el cuál se interactúa constantemente.                      
</t>
    </r>
    <r>
      <rPr>
        <b/>
        <u/>
        <sz val="12"/>
        <rFont val="Calibri"/>
        <family val="2"/>
        <scheme val="minor"/>
      </rPr>
      <t>WHSRN y SAVE Brasil Limícolas</t>
    </r>
    <r>
      <rPr>
        <b/>
        <sz val="12"/>
        <rFont val="Calibri"/>
        <family val="2"/>
        <scheme val="minor"/>
      </rPr>
      <t xml:space="preserve"> -</t>
    </r>
    <r>
      <rPr>
        <sz val="12"/>
        <rFont val="Calibri"/>
        <family val="2"/>
        <scheme val="minor"/>
      </rPr>
      <t xml:space="preserve"> Monitoreo de </t>
    </r>
    <r>
      <rPr>
        <i/>
        <sz val="12"/>
        <rFont val="Calibri"/>
        <family val="2"/>
        <scheme val="minor"/>
      </rPr>
      <t>Calidris subruficollis</t>
    </r>
    <r>
      <rPr>
        <sz val="12"/>
        <rFont val="Calibri"/>
        <family val="2"/>
        <scheme val="minor"/>
      </rPr>
      <t xml:space="preserve"> llevado a cabo en 2019'-2020 en el Parque Nacional Lagoa do Peixe (SAVE Brasil) ; - Datos de censos de aves playeras de Reserva Barba Azul (Bolivia) de los años 2014'-2019 subidos a la base de datos de ISS.
</t>
    </r>
    <r>
      <rPr>
        <b/>
        <u/>
        <sz val="12"/>
        <rFont val="Calibri"/>
        <family val="2"/>
        <scheme val="minor"/>
      </rPr>
      <t>Aves Argentinas</t>
    </r>
    <r>
      <rPr>
        <sz val="12"/>
        <rFont val="Calibri"/>
        <family val="2"/>
        <scheme val="minor"/>
      </rPr>
      <t xml:space="preserve"> - Aves Argentinas es el representante de eBird en el país, y mantiene un grupo de revisores numeroso para cada provincia. El crecimiento de eBird en Argentina ha sido exponencial habiendo superado los 4.000.000 de registros. Todos los años se realizan consignas para los observadores de aves, por ejemplo, para identificar áreas invernales para Tordo Amarillo. </t>
    </r>
  </si>
  <si>
    <r>
      <rPr>
        <b/>
        <u/>
        <sz val="12"/>
        <rFont val="Calibri"/>
        <family val="2"/>
        <scheme val="minor"/>
      </rPr>
      <t>Paraguay</t>
    </r>
    <r>
      <rPr>
        <b/>
        <sz val="12"/>
        <rFont val="Calibri"/>
        <family val="2"/>
        <scheme val="minor"/>
      </rPr>
      <t xml:space="preserve"> -</t>
    </r>
    <r>
      <rPr>
        <sz val="12"/>
        <rFont val="Calibri"/>
        <family val="2"/>
        <scheme val="minor"/>
      </rPr>
      <t xml:space="preserve"> Iniciativas llevadas adelante por Guyra Paraguay, WWF en proceso de desarrollo. El objetivo principal es la conservación de los pastizales y sabanas                                             </t>
    </r>
    <r>
      <rPr>
        <b/>
        <u/>
        <sz val="12"/>
        <rFont val="Calibri"/>
        <family val="2"/>
        <scheme val="minor"/>
      </rPr>
      <t xml:space="preserve">WHSRN y SAVE Brasil Limícolas </t>
    </r>
    <r>
      <rPr>
        <b/>
        <sz val="12"/>
        <rFont val="Calibri"/>
        <family val="2"/>
        <scheme val="minor"/>
      </rPr>
      <t>-</t>
    </r>
    <r>
      <rPr>
        <sz val="12"/>
        <rFont val="Calibri"/>
        <family val="2"/>
        <scheme val="minor"/>
      </rPr>
      <t xml:space="preserve"> El desarrollo de los planes nacionales de aves playeras en Brasil y Argentina contó con el apoyo y colaboración de instituciones en Norteamérica; - La Iniciativa para la Conservación de las Aves Playeras en la Ruta Midcontinental tiene dentro de sus metas fortalecer y facilitar la colaboración entre Norte y Suramérica para asegurar la conservación de las aves playeras a lo largo de la ruta migratoria. </t>
    </r>
  </si>
  <si>
    <r>
      <rPr>
        <b/>
        <u/>
        <sz val="12"/>
        <rFont val="Calibri"/>
        <family val="2"/>
        <scheme val="minor"/>
      </rPr>
      <t>Alianza del Pastizal - Brasi</t>
    </r>
    <r>
      <rPr>
        <b/>
        <sz val="12"/>
        <rFont val="Calibri"/>
        <family val="2"/>
        <scheme val="minor"/>
      </rPr>
      <t xml:space="preserve">l - </t>
    </r>
    <r>
      <rPr>
        <sz val="12"/>
        <rFont val="Calibri"/>
        <family val="2"/>
        <scheme val="minor"/>
      </rPr>
      <t xml:space="preserve">Organización de taller con participación de diferentes países. 
</t>
    </r>
    <r>
      <rPr>
        <b/>
        <u/>
        <sz val="12"/>
        <rFont val="Calibri"/>
        <family val="2"/>
        <scheme val="minor"/>
      </rPr>
      <t xml:space="preserve">Paraguay </t>
    </r>
    <r>
      <rPr>
        <b/>
        <sz val="12"/>
        <rFont val="Calibri"/>
        <family val="2"/>
        <scheme val="minor"/>
      </rPr>
      <t>-</t>
    </r>
    <r>
      <rPr>
        <sz val="12"/>
        <rFont val="Calibri"/>
        <family val="2"/>
        <scheme val="minor"/>
      </rPr>
      <t xml:space="preserve"> En el marco de la Iniciativa Alianza del Pastizal es continuamente desarrollado por Guyra Paraguay, se cuenta con un grupo de trabajo relacionado al monitoreo de las especies de pastizal en el cuál se interactúa constantemente.</t>
    </r>
  </si>
  <si>
    <r>
      <rPr>
        <b/>
        <u/>
        <sz val="12"/>
        <rFont val="Calibri"/>
        <family val="2"/>
        <scheme val="minor"/>
      </rPr>
      <t xml:space="preserve">Brasil </t>
    </r>
    <r>
      <rPr>
        <b/>
        <sz val="12"/>
        <rFont val="Calibri"/>
        <family val="2"/>
        <scheme val="minor"/>
      </rPr>
      <t>-</t>
    </r>
    <r>
      <rPr>
        <sz val="12"/>
        <rFont val="Calibri"/>
        <family val="2"/>
        <scheme val="minor"/>
      </rPr>
      <t xml:space="preserve"> Objetivo 5 de PAT Planalto Sul: 5.6. Articular la formación de un grupo de colaboradores para sistematizar, investigar y difundir información sobre los efectos del cambio climático en el territorio. 
</t>
    </r>
    <r>
      <rPr>
        <b/>
        <u/>
        <sz val="12"/>
        <rFont val="Calibri"/>
        <family val="2"/>
        <scheme val="minor"/>
      </rPr>
      <t>Paraguay</t>
    </r>
    <r>
      <rPr>
        <b/>
        <sz val="12"/>
        <rFont val="Calibri"/>
        <family val="2"/>
        <scheme val="minor"/>
      </rPr>
      <t xml:space="preserve"> - </t>
    </r>
    <r>
      <rPr>
        <sz val="12"/>
        <rFont val="Calibri"/>
        <family val="2"/>
        <scheme val="minor"/>
      </rPr>
      <t>Estudios en marcha por WWF, Facultad de Ciencias Agrarias.</t>
    </r>
  </si>
  <si>
    <r>
      <rPr>
        <b/>
        <u/>
        <sz val="12"/>
        <rFont val="Calibri"/>
        <family val="2"/>
        <scheme val="minor"/>
      </rPr>
      <t xml:space="preserve">Brasil </t>
    </r>
    <r>
      <rPr>
        <sz val="12"/>
        <rFont val="Calibri"/>
        <family val="2"/>
        <scheme val="minor"/>
      </rPr>
      <t>- Producto 1: Grupo de colaboradores formado.
Producto 2: Documento técnico elaborado.
Producto 3: Material de difusión elaborado.</t>
    </r>
  </si>
  <si>
    <r>
      <rPr>
        <b/>
        <u/>
        <sz val="12"/>
        <rFont val="Calibri"/>
        <family val="2"/>
        <scheme val="minor"/>
      </rPr>
      <t>Alianza del Pastizal - Brasil</t>
    </r>
    <r>
      <rPr>
        <b/>
        <sz val="12"/>
        <rFont val="Calibri"/>
        <family val="2"/>
        <scheme val="minor"/>
      </rPr>
      <t xml:space="preserve"> -</t>
    </r>
    <r>
      <rPr>
        <sz val="12"/>
        <rFont val="Calibri"/>
        <family val="2"/>
        <scheme val="minor"/>
      </rPr>
      <t xml:space="preserve"> Taller coordinado por Joaquim Aldabe y Glayson Bencke realizado en Alegrete en octubre de 2019 para elaborar un protocolo de muestreo estandarizado para aves entre los 4 países miembros de Alianza del Pastizal.</t>
    </r>
  </si>
  <si>
    <r>
      <rPr>
        <b/>
        <u/>
        <sz val="12"/>
        <rFont val="Calibri"/>
        <family val="2"/>
        <scheme val="minor"/>
      </rPr>
      <t>Paraguay</t>
    </r>
    <r>
      <rPr>
        <sz val="12"/>
        <rFont val="Calibri"/>
        <family val="2"/>
        <scheme val="minor"/>
      </rPr>
      <t xml:space="preserve"> - Grupo de trabajo creado.
</t>
    </r>
    <r>
      <rPr>
        <b/>
        <u/>
        <sz val="12"/>
        <rFont val="Calibri"/>
        <family val="2"/>
        <scheme val="minor"/>
      </rPr>
      <t>WHRSN y SAVE Brasil Limícolas</t>
    </r>
    <r>
      <rPr>
        <sz val="12"/>
        <rFont val="Calibri"/>
        <family val="2"/>
        <scheme val="minor"/>
      </rPr>
      <t xml:space="preserve"> - Datos ingresados en la base de datos ISS</t>
    </r>
  </si>
  <si>
    <r>
      <rPr>
        <b/>
        <u/>
        <sz val="12"/>
        <rFont val="Calibri"/>
        <family val="2"/>
        <scheme val="minor"/>
      </rPr>
      <t>Brasil</t>
    </r>
    <r>
      <rPr>
        <sz val="12"/>
        <rFont val="Calibri"/>
        <family val="2"/>
        <scheme val="minor"/>
      </rPr>
      <t xml:space="preserve"> - Producto 1: Lista de especies con potencial de uso en sistemas agroforestales y silvopastoriles.
2. Cartilla sobre el uso de especies nativas en sistemas agroforestales y silvopastoriles.
3. Realización de al menos 3 reuniones para dar a conocer el uso potencial de especies nativas en sistemas agroforestales y silvopastoriles.</t>
    </r>
  </si>
  <si>
    <r>
      <rPr>
        <b/>
        <u/>
        <sz val="12"/>
        <rFont val="Calibri"/>
        <family val="2"/>
        <scheme val="minor"/>
      </rPr>
      <t>Bolivia</t>
    </r>
    <r>
      <rPr>
        <sz val="12"/>
        <rFont val="Calibri"/>
        <family val="2"/>
        <scheme val="minor"/>
      </rPr>
      <t xml:space="preserve"> - Aún no se autorizó la aprobación del Programa.</t>
    </r>
  </si>
  <si>
    <r>
      <rPr>
        <b/>
        <u/>
        <sz val="12"/>
        <rFont val="Calibri"/>
        <family val="2"/>
        <scheme val="minor"/>
      </rPr>
      <t>Brasil</t>
    </r>
    <r>
      <rPr>
        <sz val="12"/>
        <rFont val="Calibri"/>
        <family val="2"/>
        <scheme val="minor"/>
      </rPr>
      <t xml:space="preserve"> - Borrador de regulaciones estatales enviado para publicación;  Proyecto normativo enviado para publicación; Acciones del componente 3 que se están llevando a cabo en el territorio. Implementado sistema de detección temprana.; Reuniones para la elaboración de un Plan Regional sobre ERA de los estados de la región sur. Resolución 38/2019.
</t>
    </r>
    <r>
      <rPr>
        <b/>
        <u/>
        <sz val="12"/>
        <rFont val="Calibri"/>
        <family val="2"/>
        <scheme val="minor"/>
      </rPr>
      <t>Bolivia</t>
    </r>
    <r>
      <rPr>
        <sz val="12"/>
        <rFont val="Calibri"/>
        <family val="2"/>
        <scheme val="minor"/>
      </rPr>
      <t xml:space="preserve"> - Resolución Ministerial N° 042/2020  de 10 de febrero de 2020. Reglamento de Restricción y control al comercio de vida silvestre.
</t>
    </r>
    <r>
      <rPr>
        <b/>
        <u/>
        <sz val="12"/>
        <rFont val="Calibri"/>
        <family val="2"/>
        <scheme val="minor"/>
      </rPr>
      <t>Paraguay</t>
    </r>
    <r>
      <rPr>
        <sz val="12"/>
        <rFont val="Calibri"/>
        <family val="2"/>
        <scheme val="minor"/>
      </rPr>
      <t xml:space="preserve"> - Reglamentación de control de Jabalí.
</t>
    </r>
    <r>
      <rPr>
        <b/>
        <u/>
        <sz val="12"/>
        <rFont val="Calibri"/>
        <family val="2"/>
        <scheme val="minor"/>
      </rPr>
      <t>Uruguay</t>
    </r>
    <r>
      <rPr>
        <sz val="12"/>
        <rFont val="Calibri"/>
        <family val="2"/>
        <scheme val="minor"/>
      </rPr>
      <t xml:space="preserve"> - Sin reglamentar.</t>
    </r>
  </si>
  <si>
    <r>
      <rPr>
        <b/>
        <u/>
        <sz val="12"/>
        <rFont val="Calibri"/>
        <family val="2"/>
        <scheme val="minor"/>
      </rPr>
      <t xml:space="preserve">Brasil </t>
    </r>
    <r>
      <rPr>
        <sz val="12"/>
        <rFont val="Calibri"/>
        <family val="2"/>
        <scheme val="minor"/>
      </rPr>
      <t>- Estrategia de comunicación para el PAN Aves Limícolas.</t>
    </r>
  </si>
  <si>
    <r>
      <rPr>
        <b/>
        <u/>
        <sz val="12"/>
        <rFont val="Calibri"/>
        <family val="2"/>
        <scheme val="minor"/>
      </rPr>
      <t>Brasil</t>
    </r>
    <r>
      <rPr>
        <sz val="12"/>
        <rFont val="Calibri"/>
        <family val="2"/>
        <scheme val="minor"/>
      </rPr>
      <t xml:space="preserve"> - Guía de identificación de aves traficadas en el Brasil - https://www.icmbio.gov.br/portal/images/stories/docs-pan/pan-aves-da-mata-atlantica/1-ciclo/produtos/2019-pan-aves-da-mata-atlantica-guia-identifica%C3%A7%C3%A3o-aves-traficadas.pdf</t>
    </r>
  </si>
  <si>
    <r>
      <rPr>
        <b/>
        <u/>
        <sz val="12"/>
        <rFont val="Calibri"/>
        <family val="2"/>
        <scheme val="minor"/>
      </rPr>
      <t>Paraguay</t>
    </r>
    <r>
      <rPr>
        <b/>
        <sz val="12"/>
        <rFont val="Calibri"/>
        <family val="2"/>
        <scheme val="minor"/>
      </rPr>
      <t xml:space="preserve"> -</t>
    </r>
    <r>
      <rPr>
        <sz val="12"/>
        <rFont val="Calibri"/>
        <family val="2"/>
        <scheme val="minor"/>
      </rPr>
      <t xml:space="preserve"> Reportes técnicos, en proceso de publicación.
</t>
    </r>
    <r>
      <rPr>
        <b/>
        <u/>
        <sz val="12"/>
        <rFont val="Calibri"/>
        <family val="2"/>
        <scheme val="minor"/>
      </rPr>
      <t>WHSRN</t>
    </r>
    <r>
      <rPr>
        <b/>
        <sz val="12"/>
        <rFont val="Calibri"/>
        <family val="2"/>
        <scheme val="minor"/>
      </rPr>
      <t xml:space="preserve"> -</t>
    </r>
    <r>
      <rPr>
        <sz val="12"/>
        <rFont val="Calibri"/>
        <family val="2"/>
        <scheme val="minor"/>
      </rPr>
      <t xml:space="preserve"> Estudio por finalizar la implementación y análisis; -Informe y campañas de sensibilización con comunidades locales serán realizadas en los próximos años.</t>
    </r>
  </si>
  <si>
    <r>
      <rPr>
        <b/>
        <u/>
        <sz val="12"/>
        <rFont val="Calibri"/>
        <family val="2"/>
        <scheme val="minor"/>
      </rPr>
      <t>Uruguay</t>
    </r>
    <r>
      <rPr>
        <b/>
        <sz val="12"/>
        <rFont val="Calibri"/>
        <family val="2"/>
        <scheme val="minor"/>
      </rPr>
      <t xml:space="preserve"> - </t>
    </r>
    <r>
      <rPr>
        <sz val="12"/>
        <rFont val="Calibri"/>
        <family val="2"/>
        <scheme val="minor"/>
      </rPr>
      <t>Aldabe, Blanco, Lanctot, Rocca &amp; Inchausti 2019. Managing Grasslands to Maximize Migratory Shorebird Use and Livestock Production.</t>
    </r>
  </si>
  <si>
    <r>
      <rPr>
        <b/>
        <u/>
        <sz val="12"/>
        <rFont val="Calibri"/>
        <family val="2"/>
        <scheme val="minor"/>
      </rPr>
      <t>Brasil</t>
    </r>
    <r>
      <rPr>
        <sz val="12"/>
        <rFont val="Calibri"/>
        <family val="2"/>
        <scheme val="minor"/>
      </rPr>
      <t xml:space="preserve"> - Identificar, con los órganos de manejo de las áreas protegidas, si sus planes de manejo contemplan acciones que incluyan las necesidades de las especies del MdE. 
</t>
    </r>
    <r>
      <rPr>
        <b/>
        <u/>
        <sz val="12"/>
        <rFont val="Calibri"/>
        <family val="2"/>
        <scheme val="minor"/>
      </rPr>
      <t>Paraguay</t>
    </r>
    <r>
      <rPr>
        <sz val="12"/>
        <rFont val="Calibri"/>
        <family val="2"/>
        <scheme val="minor"/>
      </rPr>
      <t xml:space="preserve"> - Documento de identificación de áreas prioritarias.</t>
    </r>
  </si>
  <si>
    <r>
      <rPr>
        <b/>
        <u/>
        <sz val="12"/>
        <rFont val="Calibri"/>
        <family val="2"/>
        <scheme val="minor"/>
      </rPr>
      <t>Brasil</t>
    </r>
    <r>
      <rPr>
        <b/>
        <sz val="12"/>
        <rFont val="Calibri"/>
        <family val="2"/>
        <scheme val="minor"/>
      </rPr>
      <t xml:space="preserve"> -</t>
    </r>
    <r>
      <rPr>
        <sz val="12"/>
        <rFont val="Calibri"/>
        <family val="2"/>
        <scheme val="minor"/>
      </rPr>
      <t xml:space="preserve"> Término de Referencia elaborado y publicado para las agencias ambientales que operan en la región (agencias ambientales municipales, IMA-RS, SDS-SC, SEMA-RS, FEPAM-RS, ICMBio, IBAMA). 
</t>
    </r>
    <r>
      <rPr>
        <b/>
        <u/>
        <sz val="12"/>
        <rFont val="Calibri"/>
        <family val="2"/>
        <scheme val="minor"/>
      </rPr>
      <t>Bolivia</t>
    </r>
    <r>
      <rPr>
        <sz val="12"/>
        <rFont val="Calibri"/>
        <family val="2"/>
        <scheme val="minor"/>
      </rPr>
      <t xml:space="preserve"> - Guía metodológica para la conservación, monitoreo, manejo y recuperación de  bofedales en el Área Protegida de Apolobamba.
</t>
    </r>
    <r>
      <rPr>
        <b/>
        <u/>
        <sz val="12"/>
        <rFont val="Calibri"/>
        <family val="2"/>
        <scheme val="minor"/>
      </rPr>
      <t>Paraguay</t>
    </r>
    <r>
      <rPr>
        <sz val="12"/>
        <rFont val="Calibri"/>
        <family val="2"/>
        <scheme val="minor"/>
      </rPr>
      <t xml:space="preserve"> - Áreas bajo PSA y áreas protegidas.
</t>
    </r>
    <r>
      <rPr>
        <b/>
        <u/>
        <sz val="12"/>
        <rFont val="Calibri"/>
        <family val="2"/>
        <scheme val="minor"/>
      </rPr>
      <t>WHSRN</t>
    </r>
    <r>
      <rPr>
        <b/>
        <sz val="12"/>
        <rFont val="Calibri"/>
        <family val="2"/>
        <scheme val="minor"/>
      </rPr>
      <t xml:space="preserve"> -</t>
    </r>
    <r>
      <rPr>
        <sz val="12"/>
        <rFont val="Calibri"/>
        <family val="2"/>
        <scheme val="minor"/>
      </rPr>
      <t xml:space="preserve"> Declaratoria del Parque Nacional Ansenuza en Córdoba, Argentina.</t>
    </r>
  </si>
  <si>
    <t>Complejidad del análisis integrada de datos.
Flujo de fondos para hacer la investigación no son continuos, hay que potencializar formas de incluir y priorizar esta acción son muy importantes (Consejos Nacionales de Ciencias y la Universidades)</t>
  </si>
  <si>
    <r>
      <rPr>
        <b/>
        <u/>
        <sz val="12"/>
        <rFont val="Calibri"/>
        <family val="2"/>
        <scheme val="minor"/>
      </rPr>
      <t>Paraguay</t>
    </r>
    <r>
      <rPr>
        <b/>
        <sz val="12"/>
        <rFont val="Calibri"/>
        <family val="2"/>
        <scheme val="minor"/>
      </rPr>
      <t xml:space="preserve"> - </t>
    </r>
    <r>
      <rPr>
        <sz val="12"/>
        <rFont val="Calibri"/>
        <family val="2"/>
        <scheme val="minor"/>
      </rPr>
      <t xml:space="preserve">El PSA no es eficiente, los propietarios no reciben fondos. Las ASP necesitan recursos para mejorar la protección.
</t>
    </r>
    <r>
      <rPr>
        <b/>
        <u/>
        <sz val="12"/>
        <rFont val="Calibri"/>
        <family val="2"/>
        <scheme val="minor"/>
      </rPr>
      <t>Uruguay</t>
    </r>
    <r>
      <rPr>
        <b/>
        <sz val="12"/>
        <rFont val="Calibri"/>
        <family val="2"/>
        <scheme val="minor"/>
      </rPr>
      <t xml:space="preserve"> -</t>
    </r>
    <r>
      <rPr>
        <sz val="12"/>
        <rFont val="Calibri"/>
        <family val="2"/>
        <scheme val="minor"/>
      </rPr>
      <t xml:space="preserve"> Ausencia de normativa legal de protección que abarque las áreas de interés.</t>
    </r>
  </si>
  <si>
    <r>
      <rPr>
        <b/>
        <u/>
        <sz val="12"/>
        <rFont val="Calibri"/>
        <family val="2"/>
        <scheme val="minor"/>
      </rPr>
      <t>Bolivia</t>
    </r>
    <r>
      <rPr>
        <sz val="12"/>
        <rFont val="Calibri"/>
        <family val="2"/>
        <scheme val="minor"/>
      </rPr>
      <t xml:space="preserve"> - Falta de recursos técnicos y financieros.</t>
    </r>
  </si>
  <si>
    <r>
      <rPr>
        <b/>
        <u/>
        <sz val="12"/>
        <rFont val="Calibri"/>
        <family val="2"/>
        <scheme val="minor"/>
      </rPr>
      <t>Bolivia</t>
    </r>
    <r>
      <rPr>
        <sz val="12"/>
        <rFont val="Calibri"/>
        <family val="2"/>
        <scheme val="minor"/>
      </rPr>
      <t xml:space="preserve"> - Falta de recursos técnicos y financieros</t>
    </r>
  </si>
  <si>
    <r>
      <rPr>
        <b/>
        <u/>
        <sz val="12"/>
        <rFont val="Calibri"/>
        <family val="2"/>
        <scheme val="minor"/>
      </rPr>
      <t>Bolivia</t>
    </r>
    <r>
      <rPr>
        <sz val="12"/>
        <rFont val="Calibri"/>
        <family val="2"/>
        <scheme val="minor"/>
      </rPr>
      <t xml:space="preserve"> - Coordinación entre instituciones y fomento a la investigación. La información generada debería ser centralizada para conocer los avances al respecto.</t>
    </r>
  </si>
  <si>
    <r>
      <rPr>
        <b/>
        <u/>
        <sz val="12"/>
        <rFont val="Calibri"/>
        <family val="2"/>
        <scheme val="minor"/>
      </rPr>
      <t>Para todos los países</t>
    </r>
    <r>
      <rPr>
        <sz val="12"/>
        <rFont val="Calibri"/>
        <family val="2"/>
        <scheme val="minor"/>
      </rPr>
      <t xml:space="preserve"> - Falta de recurso técnicos y financieros. Falta de institucionalidad de la información.</t>
    </r>
  </si>
  <si>
    <r>
      <rPr>
        <b/>
        <u/>
        <sz val="12"/>
        <rFont val="Calibri"/>
        <family val="2"/>
        <scheme val="minor"/>
      </rPr>
      <t>Paraguay</t>
    </r>
    <r>
      <rPr>
        <sz val="12"/>
        <rFont val="Calibri"/>
        <family val="2"/>
        <scheme val="minor"/>
      </rPr>
      <t xml:space="preserve"> - Sin línea de investigación sobre aves de pastizales en la Universidad.
</t>
    </r>
    <r>
      <rPr>
        <b/>
        <u/>
        <sz val="12"/>
        <rFont val="Calibri"/>
        <family val="2"/>
        <scheme val="minor"/>
      </rPr>
      <t>Bolivia</t>
    </r>
    <r>
      <rPr>
        <sz val="12"/>
        <rFont val="Calibri"/>
        <family val="2"/>
        <scheme val="minor"/>
      </rPr>
      <t xml:space="preserve"> - Falta de recurso técnicos y financieros. Falta de institucionalidad de la información.</t>
    </r>
  </si>
  <si>
    <r>
      <t xml:space="preserve">Complejidad del análisis de datos.
</t>
    </r>
    <r>
      <rPr>
        <b/>
        <u/>
        <sz val="12"/>
        <rFont val="Calibri"/>
        <family val="2"/>
        <scheme val="minor"/>
      </rPr>
      <t>Bolivia</t>
    </r>
    <r>
      <rPr>
        <sz val="12"/>
        <rFont val="Calibri"/>
        <family val="2"/>
        <scheme val="minor"/>
      </rPr>
      <t xml:space="preserve"> - Faltan incorporar nuevos grupos de aves migratorias.</t>
    </r>
  </si>
  <si>
    <r>
      <t xml:space="preserve">Escasez de fuentes de recursos humanos y financieros para más proyectos simultáneos de investigación
</t>
    </r>
    <r>
      <rPr>
        <b/>
        <u/>
        <sz val="12"/>
        <rFont val="Calibri"/>
        <family val="2"/>
        <scheme val="minor"/>
      </rPr>
      <t>Bolivia</t>
    </r>
    <r>
      <rPr>
        <sz val="12"/>
        <rFont val="Calibri"/>
        <family val="2"/>
        <scheme val="minor"/>
      </rPr>
      <t xml:space="preserve"> - Falta de sistematización de la información generada.</t>
    </r>
  </si>
  <si>
    <r>
      <t xml:space="preserve">Falta de acceso a algunas áreas. 
Seguridad del personal realizando el estudio en campo.
</t>
    </r>
    <r>
      <rPr>
        <b/>
        <u/>
        <sz val="12"/>
        <rFont val="Calibri"/>
        <family val="2"/>
        <scheme val="minor"/>
      </rPr>
      <t>Bolivia</t>
    </r>
    <r>
      <rPr>
        <sz val="12"/>
        <rFont val="Calibri"/>
        <family val="2"/>
        <scheme val="minor"/>
      </rPr>
      <t xml:space="preserve"> - Falta de sistematización de la información para posterior difusión.</t>
    </r>
  </si>
  <si>
    <r>
      <rPr>
        <b/>
        <u/>
        <sz val="12"/>
        <rFont val="Calibri"/>
        <family val="2"/>
        <scheme val="minor"/>
      </rPr>
      <t>Bolivia</t>
    </r>
    <r>
      <rPr>
        <sz val="12"/>
        <rFont val="Calibri"/>
        <family val="2"/>
        <scheme val="minor"/>
      </rPr>
      <t xml:space="preserve"> - Falta de institucionalidad en el tema.</t>
    </r>
  </si>
  <si>
    <r>
      <rPr>
        <b/>
        <u/>
        <sz val="12"/>
        <rFont val="Calibri"/>
        <family val="2"/>
        <scheme val="minor"/>
      </rPr>
      <t>Brasil</t>
    </r>
    <r>
      <rPr>
        <sz val="12"/>
        <rFont val="Calibri"/>
        <family val="2"/>
        <scheme val="minor"/>
      </rPr>
      <t xml:space="preserve"> - Debido a la pandemia COVID-19, la entrega de los primeros productos de los proyectos (elaboración de los Planes de Recuperación de las Unidades seleccionadas) puede retrasarse. 
</t>
    </r>
    <r>
      <rPr>
        <b/>
        <u/>
        <sz val="12"/>
        <rFont val="Calibri"/>
        <family val="2"/>
        <scheme val="minor"/>
      </rPr>
      <t>Paraguay</t>
    </r>
    <r>
      <rPr>
        <sz val="12"/>
        <rFont val="Calibri"/>
        <family val="2"/>
        <scheme val="minor"/>
      </rPr>
      <t xml:space="preserve"> - No constituyen prioridad en Paraguay.
</t>
    </r>
    <r>
      <rPr>
        <b/>
        <u/>
        <sz val="12"/>
        <rFont val="Calibri"/>
        <family val="2"/>
        <scheme val="minor"/>
      </rPr>
      <t>Bolivia</t>
    </r>
    <r>
      <rPr>
        <sz val="12"/>
        <rFont val="Calibri"/>
        <family val="2"/>
        <scheme val="minor"/>
      </rPr>
      <t xml:space="preserve"> - Falta de sistematización de la información.</t>
    </r>
  </si>
  <si>
    <r>
      <rPr>
        <b/>
        <u/>
        <sz val="12"/>
        <rFont val="Calibri"/>
        <family val="2"/>
        <scheme val="minor"/>
      </rPr>
      <t>Bolivia</t>
    </r>
    <r>
      <rPr>
        <sz val="12"/>
        <rFont val="Calibri"/>
        <family val="2"/>
        <scheme val="minor"/>
      </rPr>
      <t xml:space="preserve"> - Falta de recursos técnicos, financieros para generar la información.
</t>
    </r>
    <r>
      <rPr>
        <b/>
        <u/>
        <sz val="12"/>
        <rFont val="Calibri"/>
        <family val="2"/>
        <scheme val="minor"/>
      </rPr>
      <t>Paraguay</t>
    </r>
    <r>
      <rPr>
        <sz val="12"/>
        <rFont val="Calibri"/>
        <family val="2"/>
        <scheme val="minor"/>
      </rPr>
      <t xml:space="preserve"> - No constituyen prioridad en Paraguay.</t>
    </r>
  </si>
  <si>
    <r>
      <rPr>
        <b/>
        <u/>
        <sz val="12"/>
        <rFont val="Calibri"/>
        <family val="2"/>
        <scheme val="minor"/>
      </rPr>
      <t>Paraguay</t>
    </r>
    <r>
      <rPr>
        <sz val="12"/>
        <rFont val="Calibri"/>
        <family val="2"/>
        <scheme val="minor"/>
      </rPr>
      <t xml:space="preserve"> - No constituyen prioridad en Paraguay.</t>
    </r>
  </si>
  <si>
    <r>
      <rPr>
        <b/>
        <u/>
        <sz val="12"/>
        <rFont val="Calibri"/>
        <family val="2"/>
        <scheme val="minor"/>
      </rPr>
      <t>Paraguay</t>
    </r>
    <r>
      <rPr>
        <sz val="12"/>
        <rFont val="Calibri"/>
        <family val="2"/>
        <scheme val="minor"/>
      </rPr>
      <t xml:space="preserve"> - Dificultad para conseguir fondos.
</t>
    </r>
    <r>
      <rPr>
        <b/>
        <u/>
        <sz val="12"/>
        <rFont val="Calibri"/>
        <family val="2"/>
        <scheme val="minor"/>
      </rPr>
      <t>SAVE Brasil Limícolas</t>
    </r>
    <r>
      <rPr>
        <sz val="12"/>
        <rFont val="Calibri"/>
        <family val="2"/>
        <scheme val="minor"/>
      </rPr>
      <t xml:space="preserve"> - aguardando firma del MMA.</t>
    </r>
  </si>
  <si>
    <r>
      <rPr>
        <b/>
        <u/>
        <sz val="12"/>
        <rFont val="Calibri"/>
        <family val="2"/>
        <scheme val="minor"/>
      </rPr>
      <t>SAVE Brasil Limícolas</t>
    </r>
    <r>
      <rPr>
        <sz val="12"/>
        <rFont val="Calibri"/>
        <family val="2"/>
        <scheme val="minor"/>
      </rPr>
      <t xml:space="preserve"> - aguardando firma del MMA</t>
    </r>
  </si>
  <si>
    <r>
      <rPr>
        <b/>
        <u/>
        <sz val="12"/>
        <rFont val="Calibri"/>
        <family val="2"/>
        <scheme val="minor"/>
      </rPr>
      <t>Bolivia</t>
    </r>
    <r>
      <rPr>
        <sz val="12"/>
        <rFont val="Calibri"/>
        <family val="2"/>
        <scheme val="minor"/>
      </rPr>
      <t xml:space="preserve"> - Se debe fortalecer la gestión subnacional de los Municipios que cuentan con este tipo de ecosistemas.
</t>
    </r>
    <r>
      <rPr>
        <b/>
        <u/>
        <sz val="12"/>
        <rFont val="Calibri"/>
        <family val="2"/>
        <scheme val="minor"/>
      </rPr>
      <t>Uruguay</t>
    </r>
    <r>
      <rPr>
        <sz val="12"/>
        <rFont val="Calibri"/>
        <family val="2"/>
        <scheme val="minor"/>
      </rPr>
      <t xml:space="preserve"> - Sin normativa específica.</t>
    </r>
  </si>
  <si>
    <r>
      <rPr>
        <b/>
        <u/>
        <sz val="12"/>
        <rFont val="Calibri"/>
        <family val="2"/>
        <scheme val="minor"/>
      </rPr>
      <t>WHSRN</t>
    </r>
    <r>
      <rPr>
        <sz val="12"/>
        <rFont val="Calibri"/>
        <family val="2"/>
        <scheme val="minor"/>
      </rPr>
      <t xml:space="preserve"> - Debido a restricciones en la movilidad por Covid'-19 para la realización de reuniones y talleres en persona para la planificación de la Iniciativa para la Conservación de las Aves Playeras en la Ruta Midcontinental.</t>
    </r>
  </si>
  <si>
    <r>
      <rPr>
        <b/>
        <u/>
        <sz val="12"/>
        <rFont val="Calibri"/>
        <family val="2"/>
        <scheme val="minor"/>
      </rPr>
      <t>Bolivia</t>
    </r>
    <r>
      <rPr>
        <sz val="12"/>
        <rFont val="Calibri"/>
        <family val="2"/>
        <scheme val="minor"/>
      </rPr>
      <t xml:space="preserve"> - Falta de recursos financieros</t>
    </r>
  </si>
  <si>
    <r>
      <rPr>
        <b/>
        <u/>
        <sz val="12"/>
        <rFont val="Calibri"/>
        <family val="2"/>
        <scheme val="minor"/>
      </rPr>
      <t>Bolivia</t>
    </r>
    <r>
      <rPr>
        <sz val="12"/>
        <rFont val="Calibri"/>
        <family val="2"/>
        <scheme val="minor"/>
      </rPr>
      <t xml:space="preserve"> - Escasez de recursos técnicos. Falta de coordinación interinstitucional.</t>
    </r>
  </si>
  <si>
    <r>
      <rPr>
        <b/>
        <u/>
        <sz val="12"/>
        <rFont val="Calibri"/>
        <family val="2"/>
        <scheme val="minor"/>
      </rPr>
      <t>Bolivia</t>
    </r>
    <r>
      <rPr>
        <sz val="12"/>
        <rFont val="Calibri"/>
        <family val="2"/>
        <scheme val="minor"/>
      </rPr>
      <t xml:space="preserve"> - Hace falta fortalecer a las instituciones subnacionales y de control.</t>
    </r>
  </si>
  <si>
    <r>
      <rPr>
        <b/>
        <u/>
        <sz val="12"/>
        <rFont val="Calibri"/>
        <family val="2"/>
        <scheme val="minor"/>
      </rPr>
      <t xml:space="preserve">Bolivia </t>
    </r>
    <r>
      <rPr>
        <sz val="12"/>
        <rFont val="Calibri"/>
        <family val="2"/>
        <scheme val="minor"/>
      </rPr>
      <t xml:space="preserve">- Se debe coordinar a nivel multisectorial y con el sector privado. </t>
    </r>
  </si>
  <si>
    <r>
      <rPr>
        <b/>
        <u/>
        <sz val="12"/>
        <rFont val="Calibri"/>
        <family val="2"/>
        <scheme val="minor"/>
      </rPr>
      <t>Alianza Pastizal - Brasil</t>
    </r>
    <r>
      <rPr>
        <sz val="12"/>
        <rFont val="Calibri"/>
        <family val="2"/>
        <scheme val="minor"/>
      </rPr>
      <t xml:space="preserve">: Los ganaderos no suelen pedir crédito al banco. Se elaboró ​​un diagnóstico detallando las resistencias y dificultades de los ganaderos en relación a las líneas de crédito.
</t>
    </r>
    <r>
      <rPr>
        <b/>
        <u/>
        <sz val="12"/>
        <rFont val="Calibri"/>
        <family val="2"/>
        <scheme val="minor"/>
      </rPr>
      <t>Bolivia</t>
    </r>
    <r>
      <rPr>
        <sz val="12"/>
        <rFont val="Calibri"/>
        <family val="2"/>
        <scheme val="minor"/>
      </rPr>
      <t xml:space="preserve"> - No es una política de Estado aún, se debe trabajar en ello.</t>
    </r>
  </si>
  <si>
    <r>
      <rPr>
        <b/>
        <u/>
        <sz val="12"/>
        <rFont val="Calibri"/>
        <family val="2"/>
        <scheme val="minor"/>
      </rPr>
      <t>WHSRN y SAVE Brasil Limícolas</t>
    </r>
    <r>
      <rPr>
        <sz val="12"/>
        <rFont val="Calibri"/>
        <family val="2"/>
        <scheme val="minor"/>
      </rPr>
      <t xml:space="preserve"> - Debido a restricciones de movilidad por Covid'-19 para la realización de reuniones y talleres en persona para la planificación de la Iniciativa para la Conservación de las Aves Playeras en la Ruta Midcontinental. Los contactos iniciales se están haciendo por correo electrónico para identificar a los actores sociales relevantes.
</t>
    </r>
    <r>
      <rPr>
        <b/>
        <u/>
        <sz val="12"/>
        <rFont val="Calibri"/>
        <family val="2"/>
        <scheme val="minor"/>
      </rPr>
      <t xml:space="preserve">Bolivia </t>
    </r>
    <r>
      <rPr>
        <sz val="12"/>
        <rFont val="Calibri"/>
        <family val="2"/>
        <scheme val="minor"/>
      </rPr>
      <t>- Se debe coordinar a nivel multisectorial .</t>
    </r>
  </si>
  <si>
    <r>
      <rPr>
        <b/>
        <u/>
        <sz val="12"/>
        <rFont val="Calibri"/>
        <family val="2"/>
        <scheme val="minor"/>
      </rPr>
      <t>Bolivia</t>
    </r>
    <r>
      <rPr>
        <sz val="12"/>
        <rFont val="Calibri"/>
        <family val="2"/>
        <scheme val="minor"/>
      </rPr>
      <t xml:space="preserve"> - Falta de valoración a los pastizales.
</t>
    </r>
    <r>
      <rPr>
        <b/>
        <u/>
        <sz val="12"/>
        <rFont val="Calibri"/>
        <family val="2"/>
        <scheme val="minor"/>
      </rPr>
      <t>Paraguay</t>
    </r>
    <r>
      <rPr>
        <sz val="12"/>
        <rFont val="Calibri"/>
        <family val="2"/>
        <scheme val="minor"/>
      </rPr>
      <t xml:space="preserve"> - Dificultad para conseguir fondos.</t>
    </r>
  </si>
  <si>
    <r>
      <rPr>
        <b/>
        <u/>
        <sz val="12"/>
        <rFont val="Calibri"/>
        <family val="2"/>
        <scheme val="minor"/>
      </rPr>
      <t>Bolivia</t>
    </r>
    <r>
      <rPr>
        <sz val="12"/>
        <rFont val="Calibri"/>
        <family val="2"/>
        <scheme val="minor"/>
      </rPr>
      <t xml:space="preserve"> - No se tiene un sistema desarrollado porque no se cuenta con información sistematizada de monitoreo de especies.
</t>
    </r>
    <r>
      <rPr>
        <b/>
        <u/>
        <sz val="12"/>
        <rFont val="Calibri"/>
        <family val="2"/>
        <scheme val="minor"/>
      </rPr>
      <t xml:space="preserve">WHSRN </t>
    </r>
    <r>
      <rPr>
        <sz val="12"/>
        <rFont val="Calibri"/>
        <family val="2"/>
        <scheme val="minor"/>
      </rPr>
      <t>- La capacitación de las personas de la comunidad no se realizó debido a huelgas, vacaciones de verano y COVID'-19; -Se realizó la capacitación ISS con el Club de Observadores de Aves de Porto Alegre, Rio Grande do Sul, Brasil.</t>
    </r>
  </si>
  <si>
    <r>
      <rPr>
        <b/>
        <u/>
        <sz val="12"/>
        <rFont val="Calibri"/>
        <family val="2"/>
        <scheme val="minor"/>
      </rPr>
      <t>Bolivia</t>
    </r>
    <r>
      <rPr>
        <sz val="12"/>
        <rFont val="Calibri"/>
        <family val="2"/>
        <scheme val="minor"/>
      </rPr>
      <t xml:space="preserve"> - Está pendiente el retomar dicha acción.
</t>
    </r>
    <r>
      <rPr>
        <b/>
        <u/>
        <sz val="12"/>
        <rFont val="Calibri"/>
        <family val="2"/>
        <scheme val="minor"/>
      </rPr>
      <t>WHSRN y SAVE Brasil Limícolas</t>
    </r>
    <r>
      <rPr>
        <sz val="12"/>
        <rFont val="Calibri"/>
        <family val="2"/>
        <scheme val="minor"/>
      </rPr>
      <t xml:space="preserve"> - Debido a restricciones en la movilidad por Covid-19 para la realización de reuniones y talleres en persona para la planificación de la Iniciativa para la Conservación de las Aves Playeras en la Ruta Midcontinental,</t>
    </r>
  </si>
  <si>
    <r>
      <rPr>
        <b/>
        <u/>
        <sz val="12"/>
        <rFont val="Calibri"/>
        <family val="2"/>
        <scheme val="minor"/>
      </rPr>
      <t>Bolivia</t>
    </r>
    <r>
      <rPr>
        <sz val="12"/>
        <rFont val="Calibri"/>
        <family val="2"/>
        <scheme val="minor"/>
      </rPr>
      <t xml:space="preserve"> - Está pendiente el retomar dicha acción.</t>
    </r>
  </si>
  <si>
    <r>
      <rPr>
        <b/>
        <u/>
        <sz val="12"/>
        <rFont val="Calibri"/>
        <family val="2"/>
        <scheme val="minor"/>
      </rPr>
      <t>Bolivia</t>
    </r>
    <r>
      <rPr>
        <sz val="12"/>
        <rFont val="Calibri"/>
        <family val="2"/>
        <scheme val="minor"/>
      </rPr>
      <t xml:space="preserve"> - Falta de personal capacitado.</t>
    </r>
  </si>
  <si>
    <r>
      <rPr>
        <b/>
        <u/>
        <sz val="12"/>
        <rFont val="Calibri"/>
        <family val="2"/>
        <scheme val="minor"/>
      </rPr>
      <t>Brasil</t>
    </r>
    <r>
      <rPr>
        <sz val="12"/>
        <rFont val="Calibri"/>
        <family val="2"/>
        <scheme val="minor"/>
      </rPr>
      <t xml:space="preserve"> - PAT Planalto Sul aún no tiene acciones. En noviembre de 2019 se aprobó la versión final de la matriz de planificación y se priorizaron las acciones a implementar el recurso Pro-especie. En diciembre de 2019 se publicó la ordenanza PAT por parte del estado de Santa Catarina, aún estamos esperando la publicación de la RS.
</t>
    </r>
    <r>
      <rPr>
        <b/>
        <u/>
        <sz val="12"/>
        <rFont val="Calibri"/>
        <family val="2"/>
        <scheme val="minor"/>
      </rPr>
      <t>Paraguay</t>
    </r>
    <r>
      <rPr>
        <b/>
        <sz val="12"/>
        <rFont val="Calibri"/>
        <family val="2"/>
        <scheme val="minor"/>
      </rPr>
      <t xml:space="preserve"> -</t>
    </r>
    <r>
      <rPr>
        <sz val="12"/>
        <rFont val="Calibri"/>
        <family val="2"/>
        <scheme val="minor"/>
      </rPr>
      <t xml:space="preserve"> Comunicación de resultados al MADES.</t>
    </r>
  </si>
  <si>
    <r>
      <rPr>
        <b/>
        <u/>
        <sz val="12"/>
        <rFont val="Calibri"/>
        <family val="2"/>
        <scheme val="minor"/>
      </rPr>
      <t>Paraguay</t>
    </r>
    <r>
      <rPr>
        <sz val="12"/>
        <rFont val="Calibri"/>
        <family val="2"/>
        <scheme val="minor"/>
      </rPr>
      <t xml:space="preserve"> - Explorar vías de interacción y definición de prioridades. Desarrollo de propuesta formal.</t>
    </r>
  </si>
  <si>
    <r>
      <rPr>
        <b/>
        <u/>
        <sz val="12"/>
        <rFont val="Calibri"/>
        <family val="2"/>
        <scheme val="minor"/>
      </rPr>
      <t>WHSRN</t>
    </r>
    <r>
      <rPr>
        <sz val="12"/>
        <rFont val="Calibri"/>
        <family val="2"/>
        <scheme val="minor"/>
      </rPr>
      <t xml:space="preserve"> - El Plan de Conservación de Ciclo de Vida Completo de </t>
    </r>
    <r>
      <rPr>
        <i/>
        <sz val="12"/>
        <rFont val="Calibri"/>
        <family val="2"/>
        <scheme val="minor"/>
      </rPr>
      <t>Calidris subruficollis</t>
    </r>
    <r>
      <rPr>
        <sz val="12"/>
        <rFont val="Calibri"/>
        <family val="2"/>
        <scheme val="minor"/>
      </rPr>
      <t xml:space="preserve"> está en revisión y ha servido como una herramienta importante para promover las colaboraciones internacionales y entre el gobierno y la sociedad civil. También tiene cierta superposición con el Plan de Acción Nacional de Brasil.</t>
    </r>
  </si>
  <si>
    <r>
      <rPr>
        <b/>
        <u/>
        <sz val="12"/>
        <rFont val="Calibri"/>
        <family val="2"/>
        <scheme val="minor"/>
      </rPr>
      <t>Paraguay</t>
    </r>
    <r>
      <rPr>
        <sz val="12"/>
        <rFont val="Calibri"/>
        <family val="2"/>
        <scheme val="minor"/>
      </rPr>
      <t xml:space="preserve"> - Expandir el número de colaboradores.</t>
    </r>
  </si>
  <si>
    <r>
      <rPr>
        <b/>
        <u/>
        <sz val="12"/>
        <rFont val="Calibri"/>
        <family val="2"/>
        <scheme val="minor"/>
      </rPr>
      <t>Brasil</t>
    </r>
    <r>
      <rPr>
        <sz val="12"/>
        <rFont val="Calibri"/>
        <family val="2"/>
        <scheme val="minor"/>
      </rPr>
      <t xml:space="preserve"> - PAT Planalto Sul aún no tiene acciones. En noviembre de 2019 se aprobó la versión final de la matriz de planificación y se priorizaron las acciones a implementar con el recurso Pro-especie. En diciembre de 2019 se publicó la ordenanza PAT por parte del estado de Santa Catarina, aún estamos esperando la publicación de la RS.</t>
    </r>
  </si>
  <si>
    <r>
      <rPr>
        <b/>
        <u/>
        <sz val="12"/>
        <rFont val="Calibri"/>
        <family val="2"/>
        <scheme val="minor"/>
      </rPr>
      <t xml:space="preserve">Brasil </t>
    </r>
    <r>
      <rPr>
        <sz val="12"/>
        <rFont val="Calibri"/>
        <family val="2"/>
        <scheme val="minor"/>
      </rPr>
      <t>- PAT Planalto Sul aún no tiene acciones. En noviembre de 2019 se aprobó la versión final de la matriz de planificación y se priorizaron las acciones a implementar con el recurso Pro-especie. En diciembre de 2019 se publicó la ordenanza PAT por parte del estado de Santa Catarina, aún estamos esperando la publicación de la RS.</t>
    </r>
  </si>
  <si>
    <r>
      <rPr>
        <b/>
        <u/>
        <sz val="12"/>
        <rFont val="Calibri"/>
        <family val="2"/>
        <scheme val="minor"/>
      </rPr>
      <t>SAVE Brasil Limícolas</t>
    </r>
    <r>
      <rPr>
        <sz val="12"/>
        <rFont val="Calibri"/>
        <family val="2"/>
        <scheme val="minor"/>
      </rPr>
      <t xml:space="preserve"> - Proyecto apoyado por la enmienda parlamentaria para la aplicación de la acción PAN Aves Límite, que incluye </t>
    </r>
    <r>
      <rPr>
        <i/>
        <sz val="12"/>
        <rFont val="Calibri"/>
        <family val="2"/>
        <scheme val="minor"/>
      </rPr>
      <t>Calidris subruficollis</t>
    </r>
    <r>
      <rPr>
        <sz val="12"/>
        <rFont val="Calibri"/>
        <family val="2"/>
        <scheme val="minor"/>
      </rPr>
      <t xml:space="preserve"> y su hábitat.</t>
    </r>
  </si>
  <si>
    <r>
      <rPr>
        <b/>
        <u/>
        <sz val="12"/>
        <rFont val="Calibri"/>
        <family val="2"/>
        <scheme val="minor"/>
      </rPr>
      <t>SAVE Brasil Limícolas</t>
    </r>
    <r>
      <rPr>
        <sz val="12"/>
        <rFont val="Calibri"/>
        <family val="2"/>
        <scheme val="minor"/>
      </rPr>
      <t xml:space="preserve"> - Proyecto apoyado por la enmienda parlamentaria para la aplicación de la acción PAN Aves Límite, que incluye </t>
    </r>
    <r>
      <rPr>
        <i/>
        <sz val="12"/>
        <rFont val="Calibri"/>
        <family val="2"/>
        <scheme val="minor"/>
      </rPr>
      <t>Calidris subruficolli</t>
    </r>
    <r>
      <rPr>
        <sz val="12"/>
        <rFont val="Calibri"/>
        <family val="2"/>
        <scheme val="minor"/>
      </rPr>
      <t>s y su hábitat.</t>
    </r>
  </si>
  <si>
    <r>
      <rPr>
        <b/>
        <u/>
        <sz val="12"/>
        <rFont val="Calibri"/>
        <family val="2"/>
        <scheme val="minor"/>
      </rPr>
      <t>Paraguay</t>
    </r>
    <r>
      <rPr>
        <sz val="12"/>
        <rFont val="Calibri"/>
        <family val="2"/>
        <scheme val="minor"/>
      </rPr>
      <t xml:space="preserve"> - Desarrollar acuerdo de cooperación para promocionar investigaciones de grado y postgrado.</t>
    </r>
  </si>
  <si>
    <r>
      <rPr>
        <b/>
        <u/>
        <sz val="12"/>
        <rFont val="Calibri"/>
        <family val="2"/>
        <scheme val="minor"/>
      </rPr>
      <t>Paraguay</t>
    </r>
    <r>
      <rPr>
        <sz val="12"/>
        <rFont val="Calibri"/>
        <family val="2"/>
        <scheme val="minor"/>
      </rPr>
      <t xml:space="preserve"> - Promocionar con observadores de aves programa de monitoreo para escalar el área de acción.  
</t>
    </r>
    <r>
      <rPr>
        <b/>
        <u/>
        <sz val="12"/>
        <rFont val="Calibri"/>
        <family val="2"/>
        <scheme val="minor"/>
      </rPr>
      <t>SAVE Brasil</t>
    </r>
    <r>
      <rPr>
        <b/>
        <sz val="12"/>
        <rFont val="Calibri"/>
        <family val="2"/>
        <scheme val="minor"/>
      </rPr>
      <t xml:space="preserve"> -</t>
    </r>
    <r>
      <rPr>
        <sz val="12"/>
        <rFont val="Calibri"/>
        <family val="2"/>
        <scheme val="minor"/>
      </rPr>
      <t xml:space="preserve"> El paper / mapa se publicará a finales de 2020 y es el resultado de la colaboración del SAVE Brasil, USFWS, USGS, WHSRN, Aves Uruguay, Wetlands International Latinoamérica y OPDS-Argentina.</t>
    </r>
  </si>
  <si>
    <r>
      <rPr>
        <b/>
        <u/>
        <sz val="12"/>
        <rFont val="Calibri"/>
        <family val="2"/>
        <scheme val="minor"/>
      </rPr>
      <t>Bolivia</t>
    </r>
    <r>
      <rPr>
        <sz val="12"/>
        <rFont val="Calibri"/>
        <family val="2"/>
        <scheme val="minor"/>
      </rPr>
      <t xml:space="preserve"> - Dentro de los Programas de Monitoreo Integral se debe fortalecer los medios para el desarrollo de la mencionada acción.</t>
    </r>
  </si>
  <si>
    <r>
      <rPr>
        <b/>
        <u/>
        <sz val="12"/>
        <rFont val="Calibri"/>
        <family val="2"/>
        <scheme val="minor"/>
      </rPr>
      <t>Brasil</t>
    </r>
    <r>
      <rPr>
        <b/>
        <sz val="12"/>
        <rFont val="Calibri"/>
        <family val="2"/>
        <scheme val="minor"/>
      </rPr>
      <t xml:space="preserve"> -</t>
    </r>
    <r>
      <rPr>
        <sz val="12"/>
        <rFont val="Calibri"/>
        <family val="2"/>
        <scheme val="minor"/>
      </rPr>
      <t xml:space="preserve"> PAT Planalto Sul aún no tiene acciones. En noviembre de 2019 se aprobó la versión final de la matriz de planificación y se priorizaron las acciones a implementar con el recurso Pro-especie. En diciembre de 2019 se publicó la ordenanza PAT por parte del estado de Santa Catarina, aún estamos esperando la publicación de la RS. 
</t>
    </r>
    <r>
      <rPr>
        <b/>
        <u/>
        <sz val="12"/>
        <rFont val="Calibri"/>
        <family val="2"/>
        <scheme val="minor"/>
      </rPr>
      <t>Paraguay</t>
    </r>
    <r>
      <rPr>
        <b/>
        <sz val="12"/>
        <rFont val="Calibri"/>
        <family val="2"/>
        <scheme val="minor"/>
      </rPr>
      <t xml:space="preserve"> - </t>
    </r>
    <r>
      <rPr>
        <sz val="12"/>
        <rFont val="Calibri"/>
        <family val="2"/>
        <scheme val="minor"/>
      </rPr>
      <t xml:space="preserve">Fortalecer la iniciativa Alianza del Pastizal en Paraguay.
</t>
    </r>
    <r>
      <rPr>
        <b/>
        <u/>
        <sz val="12"/>
        <rFont val="Calibri"/>
        <family val="2"/>
        <scheme val="minor"/>
      </rPr>
      <t xml:space="preserve">SAVE Brasil </t>
    </r>
    <r>
      <rPr>
        <b/>
        <sz val="12"/>
        <rFont val="Calibri"/>
        <family val="2"/>
        <scheme val="minor"/>
      </rPr>
      <t xml:space="preserve">- </t>
    </r>
    <r>
      <rPr>
        <sz val="12"/>
        <rFont val="Calibri"/>
        <family val="2"/>
        <scheme val="minor"/>
      </rPr>
      <t>El manual estará listo en julio de 2021.</t>
    </r>
  </si>
  <si>
    <r>
      <rPr>
        <b/>
        <u/>
        <sz val="12"/>
        <rFont val="Calibri"/>
        <family val="2"/>
        <scheme val="minor"/>
      </rPr>
      <t>SAVE Brasil Limícolas</t>
    </r>
    <r>
      <rPr>
        <sz val="12"/>
        <rFont val="Calibri"/>
        <family val="2"/>
        <scheme val="minor"/>
      </rPr>
      <t xml:space="preserve"> - Dependiendo de los resultados, la evaluación de los servicios ecosistémicos se puede desarrollar más en el futuro, en el PNLP y / o en otras áreas.</t>
    </r>
  </si>
  <si>
    <r>
      <rPr>
        <b/>
        <u/>
        <sz val="12"/>
        <rFont val="Calibri"/>
        <family val="2"/>
        <scheme val="minor"/>
      </rPr>
      <t>Paraguay</t>
    </r>
    <r>
      <rPr>
        <sz val="12"/>
        <rFont val="Calibri"/>
        <family val="2"/>
        <scheme val="minor"/>
      </rPr>
      <t xml:space="preserve"> - Trabajo con la EBY y MADES para desarrollar programa de protección. </t>
    </r>
  </si>
  <si>
    <t xml:space="preserve">septiembre 2021
</t>
  </si>
  <si>
    <t>septiembre de 2022</t>
  </si>
  <si>
    <t>septiembre de 2023</t>
  </si>
  <si>
    <t>Depende del mapa da acción anterior – para reconocer las figuras de conservación y manejo – con los distintos identificados hasta el momento.
Birdlife ya tiene la información, recopila y pone a disposición de los diferentes países.</t>
  </si>
  <si>
    <t>septiembre 2018</t>
  </si>
  <si>
    <t>septiembre 2019</t>
  </si>
  <si>
    <t>septiembre 2023</t>
  </si>
  <si>
    <t>septiembre 2020</t>
  </si>
  <si>
    <t>1 al 4 de septiembre 2020</t>
  </si>
  <si>
    <t>septiembre 2021</t>
  </si>
  <si>
    <t>septiembre 2022</t>
  </si>
  <si>
    <t xml:space="preserve">Compilar la información disponible acerca de áreas prioritarias para la conservación de aves del MdE buscando la representatividad y complementariedad regional. 
</t>
  </si>
  <si>
    <t>CMS - MdE Pastizales - Memorándum de Entendimiento para la conservación de especies de aves migratorias de pastizales del sur de Sudamérica y de sus hábitats</t>
  </si>
  <si>
    <t>Mejorar el estado de conservación de las especies de aves migratorias de pastizales y sus hábitats en el sur de Sudamérica, en áreas de reproducción, migración y concentración no reproductiva</t>
  </si>
  <si>
    <t>Excluida</t>
  </si>
  <si>
    <t>N.º</t>
  </si>
  <si>
    <t>Revisión de las áreas de Relevancia</t>
  </si>
  <si>
    <t>Promover la protección y manejo sostenible de los pastizales de importancia para las especies migratorias y los servicios ecosistémicos que proporcionan</t>
  </si>
  <si>
    <r>
      <rPr>
        <b/>
        <u/>
        <sz val="12"/>
        <rFont val="Calibri"/>
        <family val="2"/>
        <scheme val="minor"/>
      </rPr>
      <t>Brasil</t>
    </r>
    <r>
      <rPr>
        <sz val="12"/>
        <rFont val="Calibri"/>
        <family val="2"/>
        <scheme val="minor"/>
      </rPr>
      <t xml:space="preserve"> - Mapas PAN Limícolas y SALVE (Bases de datos), Mapa de áreas prioritarias - Pampa: Información recopilada.
</t>
    </r>
    <r>
      <rPr>
        <b/>
        <u/>
        <sz val="12"/>
        <rFont val="Calibri"/>
        <family val="2"/>
        <scheme val="minor"/>
      </rPr>
      <t>Bolivia</t>
    </r>
    <r>
      <rPr>
        <sz val="12"/>
        <rFont val="Calibri"/>
        <family val="2"/>
        <scheme val="minor"/>
      </rPr>
      <t xml:space="preserve"> - Estrategia para la Gestión Integral de los Humedales y sitios Ramsar en Bolivia. Política y Estrategia Plurinacional para la Gestión Integral y Sustentable de la Biodiversidad. Plan de Acción  2019 - 2030.
</t>
    </r>
    <r>
      <rPr>
        <b/>
        <u/>
        <sz val="12"/>
        <rFont val="Calibri"/>
        <family val="2"/>
        <scheme val="minor"/>
      </rPr>
      <t>Paraguay</t>
    </r>
    <r>
      <rPr>
        <b/>
        <sz val="12"/>
        <rFont val="Calibri"/>
        <family val="2"/>
        <scheme val="minor"/>
      </rPr>
      <t xml:space="preserve"> </t>
    </r>
    <r>
      <rPr>
        <sz val="12"/>
        <rFont val="Calibri"/>
        <family val="2"/>
        <scheme val="minor"/>
      </rPr>
      <t xml:space="preserve">- Bases de datos disponibles, publicaciones.    
</t>
    </r>
    <r>
      <rPr>
        <b/>
        <u/>
        <sz val="12"/>
        <rFont val="Calibri"/>
        <family val="2"/>
        <scheme val="minor"/>
      </rPr>
      <t>SAVE Brasil Limícolas</t>
    </r>
    <r>
      <rPr>
        <sz val="12"/>
        <rFont val="Calibri"/>
        <family val="2"/>
        <scheme val="minor"/>
      </rPr>
      <t xml:space="preserve"> - mapa indicando sitios de parada.
</t>
    </r>
    <r>
      <rPr>
        <b/>
        <u/>
        <sz val="12"/>
        <rFont val="Calibri"/>
        <family val="2"/>
        <scheme val="minor"/>
      </rPr>
      <t>WHSRN</t>
    </r>
    <r>
      <rPr>
        <sz val="12"/>
        <rFont val="Calibri"/>
        <family val="2"/>
        <scheme val="minor"/>
      </rPr>
      <t xml:space="preserve"> - La estrategia Midcontinente para la conservación de aves playeras (que se está comenzando a elaborar) incluirá un mapa de sitios prioritarios para las aves playeras de pastizal (</t>
    </r>
    <r>
      <rPr>
        <i/>
        <sz val="12"/>
        <rFont val="Calibri"/>
        <family val="2"/>
        <scheme val="minor"/>
      </rPr>
      <t>Calidris subruficollis</t>
    </r>
    <r>
      <rPr>
        <sz val="12"/>
        <rFont val="Calibri"/>
        <family val="2"/>
        <scheme val="minor"/>
      </rPr>
      <t xml:space="preserve"> y otras).
</t>
    </r>
    <r>
      <rPr>
        <b/>
        <sz val="12"/>
        <rFont val="Calibri"/>
        <family val="2"/>
        <scheme val="minor"/>
      </rPr>
      <t>Uruguay</t>
    </r>
    <r>
      <rPr>
        <sz val="12"/>
        <rFont val="Calibri"/>
        <family val="2"/>
        <scheme val="minor"/>
      </rPr>
      <t xml:space="preserve"> –  Base de datos disponibles (e-Bird), a serán procesados. </t>
    </r>
  </si>
  <si>
    <t>Identificar figuras de conservación y manejo, incluyendo incentivos adecuados para la conservación de aves migratorias de pastizal en cada país, al nivel subnacional y regional.</t>
  </si>
  <si>
    <r>
      <rPr>
        <b/>
        <u/>
        <sz val="12"/>
        <rFont val="Calibri"/>
        <family val="2"/>
        <scheme val="minor"/>
      </rPr>
      <t>Paraguay</t>
    </r>
    <r>
      <rPr>
        <sz val="12"/>
        <rFont val="Calibri"/>
        <family val="2"/>
        <scheme val="minor"/>
      </rPr>
      <t xml:space="preserve"> - Revisión de la reglamentación de PSA. 
</t>
    </r>
    <r>
      <rPr>
        <b/>
        <u/>
        <sz val="12"/>
        <rFont val="Calibri"/>
        <family val="2"/>
        <scheme val="minor"/>
      </rPr>
      <t xml:space="preserve"> Alianza del Pastizal - Brasil</t>
    </r>
    <r>
      <rPr>
        <sz val="12"/>
        <rFont val="Calibri"/>
        <family val="2"/>
        <scheme val="minor"/>
      </rPr>
      <t xml:space="preserve"> - Las acciones de capacitación para los productores en el manejo de ganado en campos nativos continúan siendo implementadas por la Alianza del Pastizal en Brasil.</t>
    </r>
  </si>
  <si>
    <r>
      <rPr>
        <b/>
        <u/>
        <sz val="12"/>
        <rFont val="Calibri"/>
        <family val="2"/>
        <scheme val="minor"/>
      </rPr>
      <t>Brasil</t>
    </r>
    <r>
      <rPr>
        <b/>
        <sz val="12"/>
        <rFont val="Calibri"/>
        <family val="2"/>
        <scheme val="minor"/>
      </rPr>
      <t xml:space="preserve"> - </t>
    </r>
    <r>
      <rPr>
        <sz val="12"/>
        <rFont val="Calibri"/>
        <family val="2"/>
        <scheme val="minor"/>
      </rPr>
      <t xml:space="preserve">PAN Aves dos Campos Sulinos involucra acciones para la creación de nuevas áreas protegidas.
</t>
    </r>
    <r>
      <rPr>
        <b/>
        <u/>
        <sz val="12"/>
        <rFont val="Calibri"/>
        <family val="2"/>
        <scheme val="minor"/>
      </rPr>
      <t>PAT Planalto Sul</t>
    </r>
    <r>
      <rPr>
        <sz val="12"/>
        <rFont val="Calibri"/>
        <family val="2"/>
        <scheme val="minor"/>
      </rPr>
      <t xml:space="preserve"> - se publicó la ordenanza del PAT Planalto Sul en RS. De esta forma, tendremos el PAT oficializado por los gobiernos de las dos provincias, de Santa Catarina y Rio Grande do Sul. 
Objetivo 1 - Promover la protección y / o recuperación de ambientes de ocurrencia conocida y potencial de especies focales: 1.3- Elaborar un Término de Referencia para la recuperación de áreas degradadas en campos nativos.  Acerca del Término de restauración de los pastizales, la acción está prevista en el PAT Planalto Sul (acción 1.3), conducida por Embrapa y con colaboración de universidades. Tenemos un framework del término hasta fin de 2020 y tendremos el término finalizado.
Para </t>
    </r>
    <r>
      <rPr>
        <i/>
        <sz val="12"/>
        <rFont val="Calibri"/>
        <family val="2"/>
        <scheme val="minor"/>
      </rPr>
      <t>Calidris subruficollis</t>
    </r>
    <r>
      <rPr>
        <sz val="12"/>
        <rFont val="Calibri"/>
        <family val="2"/>
        <scheme val="minor"/>
      </rPr>
      <t xml:space="preserve">, dos de las tres áreas prioritarias están protegidas por Unidades de Conservación federales: el Parque Nacional Lagoa do Peixe y la Estación Ecológica Taim.
</t>
    </r>
    <r>
      <rPr>
        <b/>
        <u/>
        <sz val="12"/>
        <rFont val="Calibri"/>
        <family val="2"/>
        <scheme val="minor"/>
      </rPr>
      <t>Bolivia</t>
    </r>
    <r>
      <rPr>
        <sz val="12"/>
        <rFont val="Calibri"/>
        <family val="2"/>
        <scheme val="minor"/>
      </rPr>
      <t xml:space="preserve"> - En el marco de la conservación y Gestión Integral sustentable de los bofedales se ha estado trabajando en indicadores conjuntamente con el SERNAP.
Se está trabajando en la Conservación de bofedales del ANMIN Apolobamba con la articulación e integración del Programa de Monitoreo Integral del AP.
</t>
    </r>
    <r>
      <rPr>
        <b/>
        <u/>
        <sz val="12"/>
        <rFont val="Calibri"/>
        <family val="2"/>
        <scheme val="minor"/>
      </rPr>
      <t>Paraguay</t>
    </r>
    <r>
      <rPr>
        <b/>
        <sz val="12"/>
        <rFont val="Calibri"/>
        <family val="2"/>
        <scheme val="minor"/>
      </rPr>
      <t xml:space="preserve"> -</t>
    </r>
    <r>
      <rPr>
        <sz val="12"/>
        <rFont val="Calibri"/>
        <family val="2"/>
        <scheme val="minor"/>
      </rPr>
      <t xml:space="preserve"> Áreas certificadas en el esquema PSA y protección de ASP públicas y privadas.
</t>
    </r>
    <r>
      <rPr>
        <b/>
        <u/>
        <sz val="12"/>
        <rFont val="Calibri"/>
        <family val="2"/>
        <scheme val="minor"/>
      </rPr>
      <t>WHSRN</t>
    </r>
    <r>
      <rPr>
        <b/>
        <sz val="12"/>
        <rFont val="Calibri"/>
        <family val="2"/>
        <scheme val="minor"/>
      </rPr>
      <t xml:space="preserve"> -</t>
    </r>
    <r>
      <rPr>
        <sz val="12"/>
        <rFont val="Calibri"/>
        <family val="2"/>
        <scheme val="minor"/>
      </rPr>
      <t xml:space="preserve"> Apoyando el proceso de declaración del Parque Nacional Ansenuza en Córdoba, Argentina.
Un nuevo sitio WHSRN designado durante el periodo, Estancia Medaland, Provincia Buenos Aires, Argentina. Y hay postulaciones siendo preparadas, o posibilidades siendo exploradas, para sitios de pastizal en Argentina, Brasil y Uruguay.</t>
    </r>
  </si>
  <si>
    <t>Identificar las áreas protegidas que no tienen planes de manejo que incluyan las necesidades de las aves migratorias de pastizal o que requieran actualización para que se incluyan esas necesidades y los servicios ecosistémicos que las áreas proveen</t>
  </si>
  <si>
    <t>Lista de áreas que requieren planes de manejo o su actualización, incluyendo las necesidades de aves migratorias de pastizales</t>
  </si>
  <si>
    <t>Desarrollar y actualizar los planes de manejo de las áreas protegidas que incluyan las necesidades de las aves migratorias de pastizal y los servicios ecosistémicos que las áreas proveen</t>
  </si>
  <si>
    <t>Todas las áreas protegidas tiene planes de manejo que incluyen las necesidades de aves migratorias de pastizal y los servicios ecosistémicos que las áreas proveen</t>
  </si>
  <si>
    <r>
      <rPr>
        <b/>
        <u/>
        <sz val="12"/>
        <rFont val="Calibri"/>
        <family val="2"/>
        <scheme val="minor"/>
      </rPr>
      <t>Alianza del Pastizal - Brasil</t>
    </r>
    <r>
      <rPr>
        <sz val="12"/>
        <rFont val="Calibri"/>
        <family val="2"/>
        <scheme val="minor"/>
      </rPr>
      <t xml:space="preserve"> - 241 productores y 139 mil hectáreas de pastizales en tierras privadas. </t>
    </r>
  </si>
  <si>
    <t>Programa de promoción del manejo sostenible del pastizal y protección de las aves</t>
  </si>
  <si>
    <t>Estrechar vínculos con otras iniciativas para escalar resultados.</t>
  </si>
  <si>
    <r>
      <rPr>
        <b/>
        <u/>
        <sz val="12"/>
        <rFont val="Calibri"/>
        <family val="2"/>
        <scheme val="minor"/>
      </rPr>
      <t>Paraguay</t>
    </r>
    <r>
      <rPr>
        <sz val="12"/>
        <rFont val="Calibri"/>
        <family val="2"/>
        <scheme val="minor"/>
      </rPr>
      <t xml:space="preserve"> - Establecer estrategia de comunicación.
</t>
    </r>
    <r>
      <rPr>
        <b/>
        <u/>
        <sz val="12"/>
        <rFont val="Calibri"/>
        <family val="2"/>
        <scheme val="minor"/>
      </rPr>
      <t>WHSRN y SAVE Brasil</t>
    </r>
    <r>
      <rPr>
        <sz val="12"/>
        <rFont val="Calibri"/>
        <family val="2"/>
        <scheme val="minor"/>
      </rPr>
      <t xml:space="preserve">- De acuerdo a los resultados obtenidos, profundizar en este tipo de estudios en Lagoa do Peixe y en otras áreas de pastizales. La evaluación busca sensibilizar a las comunidades locales sobre la importancia de protección de los recursos necesarios para su subsistencia.  </t>
    </r>
  </si>
  <si>
    <t>Grupo aportando informaciones técnicas y científicas para todos los procesos y decisiones del MdE</t>
  </si>
  <si>
    <t>Disminución del comercio ilegal de las especies, con base en las estadísticas de las autoridades de aplicación</t>
  </si>
  <si>
    <t>Cantidad de instituciones involucradas en la finalización de la estrategia</t>
  </si>
  <si>
    <t xml:space="preserve">
Implementar una estrategia de comunicación para la conservación de los pastizales dirigida al publico general, tomadores de decisión , mercados y finanzas.</t>
  </si>
  <si>
    <t xml:space="preserve">Desarrollar y fortalecer las políticas públicas y privadas para la conservación de los pastizales naturales y promover la colaboración con el sector productivo y la sociedad civil.
</t>
  </si>
  <si>
    <r>
      <rPr>
        <b/>
        <u/>
        <sz val="12"/>
        <rFont val="Calibri"/>
        <family val="2"/>
        <scheme val="minor"/>
      </rPr>
      <t>Paraguay</t>
    </r>
    <r>
      <rPr>
        <sz val="12"/>
        <rFont val="Calibri"/>
        <family val="2"/>
        <scheme val="minor"/>
      </rPr>
      <t xml:space="preserve"> - Difundir las iniciativas para motivar la adhesión de más organizaciones-
</t>
    </r>
    <r>
      <rPr>
        <b/>
        <u/>
        <sz val="12"/>
        <rFont val="Calibri"/>
        <family val="2"/>
        <scheme val="minor"/>
      </rPr>
      <t>WHSRN</t>
    </r>
    <r>
      <rPr>
        <sz val="12"/>
        <rFont val="Calibri"/>
        <family val="2"/>
        <scheme val="minor"/>
      </rPr>
      <t xml:space="preserve"> - El Plan de Conservación de Ciclo de Vida Completo de </t>
    </r>
    <r>
      <rPr>
        <i/>
        <sz val="12"/>
        <rFont val="Calibri"/>
        <family val="2"/>
        <scheme val="minor"/>
      </rPr>
      <t>Calidris subruficollis</t>
    </r>
    <r>
      <rPr>
        <sz val="12"/>
        <rFont val="Calibri"/>
        <family val="2"/>
        <scheme val="minor"/>
      </rPr>
      <t xml:space="preserve"> está en revisión y ha servido como una herramienta importante para promover (y lo ha hecho tantas veces) la colaboración internacional para la especie y su hábitat.</t>
    </r>
  </si>
  <si>
    <t>Promover la interfase entre el MdE y el grupo de Mercosur SGT6 para cuestiones de conservación de aves de pastizales</t>
  </si>
  <si>
    <t>Todas las áreas protegidas con planes de manejo que incluyen las necesidades de aves migratorias de pastizal y los servicios ecosistémicos que las áreas proveen</t>
  </si>
  <si>
    <t>MdE Aves de Pastizales fortalecido y con autonomía financiera para sus reuniones y talleres específicos</t>
  </si>
  <si>
    <t>Brasil - MMA; GAT PAT Planalto Sul
Bolivia - Universidades y Instituciones Científicas.
 WHSRN, CAFF (AMBI), National Audubon, US Fish and Wildlife Service, Point Blue Conservation Science, Coastal Bird Program for the Coastal Bend Bays &amp; Estuaries Program</t>
  </si>
  <si>
    <t>Desarrollar estudios acerca del control de la forrajera exótica invasora Eragrostis plana</t>
  </si>
  <si>
    <t>Brasil - MMA; GAT PAT Planalto Sul; ICMBio; Brasil - Coordinador Nacional Alianza del Pastizal/Brasil 
Bolivia - MMAyA
Paraguay - WWF, Guyra Paraguay
SAVE Brasil 
Uruguay - DINAMA</t>
  </si>
  <si>
    <t>Desarrollo de una estrategia de comunicación para difundir resultados. 
SAVE Brasil Limícolas - El paper / mapa se publicará a finales de 2020 y es el resultado de la colaboración de SAVE Brasil, USFWS, USGS, WHSRN, Aves Uruguay,
Wetlands International Latinoamérica y OPDS-Argentina.</t>
  </si>
  <si>
    <r>
      <rPr>
        <b/>
        <u/>
        <sz val="12"/>
        <rFont val="Calibri"/>
        <family val="2"/>
        <scheme val="minor"/>
      </rPr>
      <t>Alianza del Pastizal - Brasil</t>
    </r>
    <r>
      <rPr>
        <sz val="12"/>
        <rFont val="Calibri"/>
        <family val="2"/>
        <scheme val="minor"/>
      </rPr>
      <t xml:space="preserve"> - Entre 2018 y mayo de 2020, Alianza del Pastizal en Brasil implementó el proyecto "Conservación de la biodiversidad aliada a la producción agrícola en el bioma de la Pampa" con el apoyo de FUNBIO y SAVE Brasil.
</t>
    </r>
    <r>
      <rPr>
        <b/>
        <u/>
        <sz val="12"/>
        <rFont val="Calibri"/>
        <family val="2"/>
        <scheme val="minor"/>
      </rPr>
      <t>Brasil</t>
    </r>
    <r>
      <rPr>
        <sz val="12"/>
        <rFont val="Calibri"/>
        <family val="2"/>
        <scheme val="minor"/>
      </rPr>
      <t xml:space="preserve"> - Plan de Acción "Aves de Campos Sulinos" tiene dos acciones principales que involucran los temas ICMS ecológico Y PSA, además del Catastro Ambiental Rural (CAR). Las discusiones empezarán pero la idea es promocionar un taller hasta 2021 con todos los Estados del sur para discutir la temática y posibles avances 
- Decreto del Estado de Rio Grande do Sul N.º 51882 de 03 de octubre de 2014: reconoce oficialmente el ICP- Índice de Conservación del Pastizal, reconocido por el Estado de Rio Grande do Sul /Brasil. 
</t>
    </r>
    <r>
      <rPr>
        <b/>
        <u/>
        <sz val="12"/>
        <rFont val="Calibri"/>
        <family val="2"/>
        <scheme val="minor"/>
      </rPr>
      <t xml:space="preserve">Bolivia </t>
    </r>
    <r>
      <rPr>
        <sz val="12"/>
        <rFont val="Calibri"/>
        <family val="2"/>
        <scheme val="minor"/>
      </rPr>
      <t xml:space="preserve">- Dentro de las Áreas Protegidas Reserva Nacional de Fauna Andina Eduardo Avaroa  y en Reserva de la Biosfera Cordillera de Sama se conservan flamencos además como una  atracción turística. 
Hay iniciativas de Turismo comunitario en el Lago Titicaca que utilizan estos hábitats para atracción turística.
</t>
    </r>
    <r>
      <rPr>
        <b/>
        <u/>
        <sz val="12"/>
        <rFont val="Calibri"/>
        <family val="2"/>
        <scheme val="minor"/>
      </rPr>
      <t>Paraguay</t>
    </r>
    <r>
      <rPr>
        <sz val="12"/>
        <rFont val="Calibri"/>
        <family val="2"/>
        <scheme val="minor"/>
      </rPr>
      <t xml:space="preserve"> - La certificación de pastizales es una de las modalidades de retribución por Servicios Ambientales que el Ministerio del Ambiente y Desarrollo Sostenible (MADES) se encuentra promoviendo con vista a fortalecer el  cumplimiento de la CMS. Se encuentra como un mecanismo basado en el mercado, pues delinea la retribución económica a las propiedades con recursos forestales y pasturas. Por la aplicación de la Ley 3001/06 “De Valoración y Retribución de los Servicios Ambientales” . Hasta el año 2020 el MADES tiene certificado 9325 hectáreas de pastizales. La Asociación Guyra Paraguay trabaja en la identificación de buenas prácticas dentro del cultivo de arroz, diseñado estrategias de incentivos para la adopción de las mismas por parte del sector arrocero. En el año 2013 se consolidaron muchos logros, como la certificación de las carnes procedentes de pastizales naturales según el Protocolo de la Alianza del Pastizal, la consolidación y multiplicación del número de establecimientos miembros. Guyra Paraguay es el representante nacional de la Alianza de Pastizal en Paraguay. 
</t>
    </r>
    <r>
      <rPr>
        <b/>
        <u/>
        <sz val="12"/>
        <rFont val="Calibri"/>
        <family val="2"/>
        <scheme val="minor"/>
      </rPr>
      <t>Uruguay</t>
    </r>
    <r>
      <rPr>
        <sz val="12"/>
        <rFont val="Calibri"/>
        <family val="2"/>
        <scheme val="minor"/>
      </rPr>
      <t xml:space="preserve"> - 11 IBA´S identificadas con predominio de pastizal.</t>
    </r>
  </si>
  <si>
    <r>
      <rPr>
        <b/>
        <u/>
        <sz val="12"/>
        <rFont val="Calibri"/>
        <family val="2"/>
        <scheme val="minor"/>
      </rPr>
      <t xml:space="preserve">Alianza del Pastizal - Brasil </t>
    </r>
    <r>
      <rPr>
        <sz val="12"/>
        <rFont val="Calibri"/>
        <family val="2"/>
        <scheme val="minor"/>
      </rPr>
      <t xml:space="preserve">- En 2018, FUNBIO junto con la ONG Curicaca comenzaron a identificar áreas prioritarias en el bioma Pampa. 
Brasil - Se realizaron talleres participativos que culminaron con la publicación de áreas prioritarias del bioma (MMA - FUNBIO / Curicaca). Se ha recopilado información sobre las áreas prioritarias de la Mata Atlántica y la Pampa que forman parte del área de distribución de especies del MdE. Para cada área prioritaria, tenemos una indicación de las acciones necesarias para el mantenimiento de la biodiversidad, en base a los objetivos actuales y las actividades desarrolladas. En varias áreas, tenemos indicaciones específicas para la protección y manejo de especies y para la creación de unidades de conservación. Por tanto, las Áreas Prioritarias, además de recopilar datos sobre especies del MdE, permiten analizar la representatividad de las áreas protegidas para la conservación de estas especies y están planificando acciones para la región donde se encuentra la especie. Para la especie </t>
    </r>
    <r>
      <rPr>
        <i/>
        <sz val="12"/>
        <rFont val="Calibri"/>
        <family val="2"/>
        <scheme val="minor"/>
      </rPr>
      <t xml:space="preserve">Calidris subruficollis </t>
    </r>
    <r>
      <rPr>
        <sz val="12"/>
        <rFont val="Calibri"/>
        <family val="2"/>
        <scheme val="minor"/>
      </rPr>
      <t xml:space="preserve">en Brasil, las áreas prioritarias para su conservación son la Ilha da Torotama y las áreas da Lagoa do Peixe y Esec do Taim. Los investigadores Fernando Farias (FURG), Glayson Bencke (SEMA / RS) y Juliana Almeida (SAVE Brasil) han estado desarrollando estudios con esta especie que contribuirán a la acción.
</t>
    </r>
    <r>
      <rPr>
        <b/>
        <u/>
        <sz val="12"/>
        <rFont val="Calibri"/>
        <family val="2"/>
        <scheme val="minor"/>
      </rPr>
      <t>Bolivia</t>
    </r>
    <r>
      <rPr>
        <sz val="12"/>
        <rFont val="Calibri"/>
        <family val="2"/>
        <scheme val="minor"/>
      </rPr>
      <t xml:space="preserve"> - Se dio una construcción participativa para identificar acciones relacionadas con las áreas prioritarias para la conservación de aves migratorias. Y también se hizo el esfuerzo para la Elaboración de la Política y Estrategia Plurinacional para la Gestión Integral y Sustentable de la Biodiversidad. Plan de Acción  2019 - 2030 
</t>
    </r>
    <r>
      <rPr>
        <b/>
        <u/>
        <sz val="12"/>
        <rFont val="Calibri"/>
        <family val="2"/>
        <scheme val="minor"/>
      </rPr>
      <t>Paraguay</t>
    </r>
    <r>
      <rPr>
        <sz val="12"/>
        <rFont val="Calibri"/>
        <family val="2"/>
        <scheme val="minor"/>
      </rPr>
      <t xml:space="preserve"> - Esta información se encuentra compilada en la Base de Datos de Biodiversidad de Guyra Paraguay y se sigue alimentando con nuevos datos como hallazgos de especies MdE tal como </t>
    </r>
    <r>
      <rPr>
        <i/>
        <sz val="12"/>
        <rFont val="Calibri"/>
        <family val="2"/>
        <scheme val="minor"/>
      </rPr>
      <t>Alectrurus risora</t>
    </r>
    <r>
      <rPr>
        <sz val="12"/>
        <rFont val="Calibri"/>
        <family val="2"/>
        <scheme val="minor"/>
      </rPr>
      <t xml:space="preserve">, </t>
    </r>
    <r>
      <rPr>
        <i/>
        <sz val="12"/>
        <rFont val="Calibri"/>
        <family val="2"/>
        <scheme val="minor"/>
      </rPr>
      <t>Calidris subruficollis</t>
    </r>
    <r>
      <rPr>
        <sz val="12"/>
        <rFont val="Calibri"/>
        <family val="2"/>
        <scheme val="minor"/>
      </rPr>
      <t xml:space="preserve">, </t>
    </r>
    <r>
      <rPr>
        <i/>
        <sz val="12"/>
        <rFont val="Calibri"/>
        <family val="2"/>
        <scheme val="minor"/>
      </rPr>
      <t>Polystictus pectoralis</t>
    </r>
    <r>
      <rPr>
        <sz val="12"/>
        <rFont val="Calibri"/>
        <family val="2"/>
        <scheme val="minor"/>
      </rPr>
      <t xml:space="preserve"> en nuevas localidades. Se publicó un artículo sobre el estado de las IBA's del sur del Paraguay con especies del MdE como Rojas Bonzi, V, Cabral, H., del Castillo, H., Benítez, C., Galluppi, T., Sforza, L., Báez, M. y Yanozky, A. 2020. An assessment of the Important Bird Areas (IBAs) of Southern Paraguayan Grasslands. Bird Conservation International (2020), page 1 of 14. © The Author(s), 2020. Published by Cambridge University Press on behalf of BirdLife International doi:10.1017/S0959270920000258.
Además está en preparación un artículo sobre la importancia de las ASP's del Paraguay para las especies migratorias terrestres (que incluye dos especies del MdE: </t>
    </r>
    <r>
      <rPr>
        <i/>
        <sz val="12"/>
        <rFont val="Calibri"/>
        <family val="2"/>
        <scheme val="minor"/>
      </rPr>
      <t>Sporophila palustris</t>
    </r>
    <r>
      <rPr>
        <sz val="12"/>
        <rFont val="Calibri"/>
        <family val="2"/>
        <scheme val="minor"/>
      </rPr>
      <t xml:space="preserve"> y </t>
    </r>
    <r>
      <rPr>
        <i/>
        <sz val="12"/>
        <rFont val="Calibri"/>
        <family val="2"/>
        <scheme val="minor"/>
      </rPr>
      <t>S. cinnamomea</t>
    </r>
    <r>
      <rPr>
        <sz val="12"/>
        <rFont val="Calibri"/>
        <family val="2"/>
        <scheme val="minor"/>
      </rPr>
      <t xml:space="preserve">) a ser publicado como del Castillo et al. 2020.
</t>
    </r>
    <r>
      <rPr>
        <b/>
        <u/>
        <sz val="12"/>
        <rFont val="Calibri"/>
        <family val="2"/>
        <scheme val="minor"/>
      </rPr>
      <t>Save Brasil Limícolas</t>
    </r>
    <r>
      <rPr>
        <sz val="12"/>
        <rFont val="Calibri"/>
        <family val="2"/>
        <scheme val="minor"/>
      </rPr>
      <t xml:space="preserve"> - En curso análisis para identificar los sitios de parada y de alimentación de </t>
    </r>
    <r>
      <rPr>
        <i/>
        <sz val="12"/>
        <rFont val="Calibri"/>
        <family val="2"/>
        <scheme val="minor"/>
      </rPr>
      <t>Calidris subruficollis</t>
    </r>
    <r>
      <rPr>
        <sz val="12"/>
        <rFont val="Calibri"/>
        <family val="2"/>
        <scheme val="minor"/>
      </rPr>
      <t xml:space="preserve"> a lo largo de la ruta de migración. 
</t>
    </r>
    <r>
      <rPr>
        <b/>
        <u/>
        <sz val="12"/>
        <rFont val="Calibri"/>
        <family val="2"/>
        <scheme val="minor"/>
      </rPr>
      <t>WHSRN</t>
    </r>
    <r>
      <rPr>
        <sz val="12"/>
        <rFont val="Calibri"/>
        <family val="2"/>
        <scheme val="minor"/>
      </rPr>
      <t xml:space="preserve"> - Identificación de sitios prioritarios para aves playeras de pastizales (sitios con 1% o más de la población).
</t>
    </r>
    <r>
      <rPr>
        <b/>
        <u/>
        <sz val="12"/>
        <rFont val="Calibri"/>
        <family val="2"/>
        <scheme val="minor"/>
      </rPr>
      <t>Aves Argentinas</t>
    </r>
    <r>
      <rPr>
        <sz val="12"/>
        <rFont val="Calibri"/>
        <family val="2"/>
        <scheme val="minor"/>
      </rPr>
      <t xml:space="preserve">: Acciones realizadas  (2018-2020):
1- Actualización de IBA (límites, datos) en varias ecorregiones de pastizal 
2- Identificación de KBA en varias ecorregiones de pastizal, disponible 2020-2021.  </t>
    </r>
  </si>
  <si>
    <r>
      <rPr>
        <b/>
        <u/>
        <sz val="12"/>
        <rFont val="Calibri"/>
        <family val="2"/>
        <scheme val="minor"/>
      </rPr>
      <t>Brasil</t>
    </r>
    <r>
      <rPr>
        <sz val="12"/>
        <rFont val="Calibri"/>
        <family val="2"/>
        <scheme val="minor"/>
      </rPr>
      <t xml:space="preserve"> - Una herramienta fue desarrollada por el Departamento de Áreas Protegidas y el Departamento de Ecosistemas del MMA que permite el análisis geoespacial del aporte de UC y TI para la protección de áreas de alta importancia biológica, de acuerdo con el Mapa de Áreas Prioritarias. Esta herramienta permite el análisis de la representatividad de las especies de MdE. Se encuentran en la etapa de definir el polígono de distribución para las especies del MdE en base a los datos de las áreas prioritarias. Con el polígono listo, el análisis lo hará la herramienta que ya tiene la metodología desarrollada. 
</t>
    </r>
    <r>
      <rPr>
        <b/>
        <u/>
        <sz val="12"/>
        <rFont val="Calibri"/>
        <family val="2"/>
        <scheme val="minor"/>
      </rPr>
      <t xml:space="preserve">Bolivia </t>
    </r>
    <r>
      <rPr>
        <sz val="12"/>
        <rFont val="Calibri"/>
        <family val="2"/>
        <scheme val="minor"/>
      </rPr>
      <t xml:space="preserve">- No existe.
</t>
    </r>
    <r>
      <rPr>
        <b/>
        <u/>
        <sz val="12"/>
        <rFont val="Calibri"/>
        <family val="2"/>
        <scheme val="minor"/>
      </rPr>
      <t>Paraguay</t>
    </r>
    <r>
      <rPr>
        <sz val="12"/>
        <rFont val="Calibri"/>
        <family val="2"/>
        <scheme val="minor"/>
      </rPr>
      <t xml:space="preserve"> - Libro de IBAS publicado en 2008  y actualización del estado de las  IBAs del sur (que fueron identificados principalmente para Chopi Say'ju y las </t>
    </r>
    <r>
      <rPr>
        <i/>
        <sz val="12"/>
        <rFont val="Calibri"/>
        <family val="2"/>
        <scheme val="minor"/>
      </rPr>
      <t>Sporophila</t>
    </r>
    <r>
      <rPr>
        <sz val="12"/>
        <rFont val="Calibri"/>
        <family val="2"/>
        <scheme val="minor"/>
      </rPr>
      <t xml:space="preserve">). Análisis de representatividad de especies migratorias terrestres en el SINASIP en proceso de publicación (Hugo del Castillo, Myriam Velázquez y Carlos Giménez Larroza). Aunque hicieron un análisis GAP para todas las especies del MdE sí está en preparación un artículo sobre la importancia de las ASP's del </t>
    </r>
    <r>
      <rPr>
        <b/>
        <u/>
        <sz val="12"/>
        <rFont val="Calibri"/>
        <family val="2"/>
        <scheme val="minor"/>
      </rPr>
      <t>Paraguay</t>
    </r>
    <r>
      <rPr>
        <sz val="12"/>
        <rFont val="Calibri"/>
        <family val="2"/>
        <scheme val="minor"/>
      </rPr>
      <t xml:space="preserve"> para las especies migratorias terrestres (que incluye dos especies del MdE: </t>
    </r>
    <r>
      <rPr>
        <i/>
        <sz val="12"/>
        <rFont val="Calibri"/>
        <family val="2"/>
        <scheme val="minor"/>
      </rPr>
      <t>Sporophila palustris</t>
    </r>
    <r>
      <rPr>
        <sz val="12"/>
        <rFont val="Calibri"/>
        <family val="2"/>
        <scheme val="minor"/>
      </rPr>
      <t xml:space="preserve"> y </t>
    </r>
    <r>
      <rPr>
        <i/>
        <sz val="12"/>
        <rFont val="Calibri"/>
        <family val="2"/>
        <scheme val="minor"/>
      </rPr>
      <t>S. cinnamomea</t>
    </r>
    <r>
      <rPr>
        <sz val="12"/>
        <rFont val="Calibri"/>
        <family val="2"/>
        <scheme val="minor"/>
      </rPr>
      <t xml:space="preserve">) a ser publicado como del Castillo et al. 2020.
</t>
    </r>
    <r>
      <rPr>
        <b/>
        <u/>
        <sz val="12"/>
        <rFont val="Calibri"/>
        <family val="2"/>
        <scheme val="minor"/>
      </rPr>
      <t>WHSRN</t>
    </r>
    <r>
      <rPr>
        <sz val="12"/>
        <rFont val="Calibri"/>
        <family val="2"/>
        <scheme val="minor"/>
      </rPr>
      <t xml:space="preserve"> han hecho un análisis de la "red ecológica" de sitios para </t>
    </r>
    <r>
      <rPr>
        <i/>
        <sz val="12"/>
        <rFont val="Calibri"/>
        <family val="2"/>
        <scheme val="minor"/>
      </rPr>
      <t>Calidris subruficollis</t>
    </r>
    <r>
      <rPr>
        <sz val="12"/>
        <rFont val="Calibri"/>
        <family val="2"/>
        <scheme val="minor"/>
      </rPr>
      <t xml:space="preserve">. Faltaría completar información acerca del estado de protección de algunos de los sitios, pero una vez completado eso, lo podrán compartir con todos.
</t>
    </r>
    <r>
      <rPr>
        <b/>
        <u/>
        <sz val="12"/>
        <rFont val="Calibri"/>
        <family val="2"/>
        <scheme val="minor"/>
      </rPr>
      <t>Aves Argentinas</t>
    </r>
    <r>
      <rPr>
        <sz val="12"/>
        <rFont val="Calibri"/>
        <family val="2"/>
        <scheme val="minor"/>
      </rPr>
      <t xml:space="preserve"> - Adrián di Giacomo - En AA se dispone de información para contribuir con esta acción. Tanto desde la identificación de IBA/KBA como de los proyectos de conservación de las especies.</t>
    </r>
  </si>
  <si>
    <r>
      <rPr>
        <b/>
        <u/>
        <sz val="12"/>
        <rFont val="Calibri"/>
        <family val="2"/>
        <scheme val="minor"/>
      </rPr>
      <t>Bolivia</t>
    </r>
    <r>
      <rPr>
        <u/>
        <sz val="12"/>
        <rFont val="Calibri"/>
        <family val="2"/>
        <scheme val="minor"/>
      </rPr>
      <t xml:space="preserve"> </t>
    </r>
    <r>
      <rPr>
        <sz val="12"/>
        <rFont val="Calibri"/>
        <family val="2"/>
        <scheme val="minor"/>
      </rPr>
      <t xml:space="preserve">- No existe
</t>
    </r>
    <r>
      <rPr>
        <b/>
        <u/>
        <sz val="12"/>
        <rFont val="Calibri"/>
        <family val="2"/>
        <scheme val="minor"/>
      </rPr>
      <t>Aves Argentinas</t>
    </r>
    <r>
      <rPr>
        <sz val="12"/>
        <rFont val="Calibri"/>
        <family val="2"/>
        <scheme val="minor"/>
      </rPr>
      <t xml:space="preserve"> - En Argentina hay trabajos para incluir en esta acción tanto de los científicos socios de la entidad como de los proyectos institucionales.</t>
    </r>
  </si>
  <si>
    <r>
      <rPr>
        <b/>
        <u/>
        <sz val="12"/>
        <rFont val="Calibri"/>
        <family val="2"/>
        <scheme val="minor"/>
      </rPr>
      <t>Paraguay</t>
    </r>
    <r>
      <rPr>
        <sz val="12"/>
        <rFont val="Calibri"/>
        <family val="2"/>
        <scheme val="minor"/>
      </rPr>
      <t xml:space="preserve"> - Iniciativas en marcha.
</t>
    </r>
    <r>
      <rPr>
        <b/>
        <u/>
        <sz val="12"/>
        <rFont val="Calibri"/>
        <family val="2"/>
        <scheme val="minor"/>
      </rPr>
      <t>WHSRN y SAVE Brasil Limícolas</t>
    </r>
    <r>
      <rPr>
        <sz val="12"/>
        <rFont val="Calibri"/>
        <family val="2"/>
        <scheme val="minor"/>
      </rPr>
      <t xml:space="preserve"> - Planes de acción nacional de de aves playeras en Brasil y Argentina; -Plan de Conservación de Ciclo de Vida Completo de </t>
    </r>
    <r>
      <rPr>
        <i/>
        <sz val="12"/>
        <rFont val="Calibri"/>
        <family val="2"/>
        <scheme val="minor"/>
      </rPr>
      <t>Calidris</t>
    </r>
    <r>
      <rPr>
        <sz val="12"/>
        <rFont val="Calibri"/>
        <family val="2"/>
        <scheme val="minor"/>
      </rPr>
      <t xml:space="preserve"> </t>
    </r>
    <r>
      <rPr>
        <i/>
        <sz val="12"/>
        <rFont val="Calibri"/>
        <family val="2"/>
        <scheme val="minor"/>
      </rPr>
      <t>subruficollis</t>
    </r>
    <r>
      <rPr>
        <sz val="12"/>
        <rFont val="Calibri"/>
        <family val="2"/>
        <scheme val="minor"/>
      </rPr>
      <t xml:space="preserve"> ; Plan Estratégico de la Iniciativa para la Conservación de las Aves Playeras en la Ruta Midcontinental.</t>
    </r>
  </si>
  <si>
    <r>
      <rPr>
        <b/>
        <u/>
        <sz val="12"/>
        <rFont val="Calibri"/>
        <family val="2"/>
        <scheme val="minor"/>
      </rPr>
      <t xml:space="preserve">Alianza del Pastizal - Brasil </t>
    </r>
    <r>
      <rPr>
        <sz val="12"/>
        <rFont val="Calibri"/>
        <family val="2"/>
        <scheme val="minor"/>
      </rPr>
      <t xml:space="preserve">- 10 proyectos de crédito aprobados e implementados dentro de la parceria BRDE y Alianza del Pastizal  (Brasil).
</t>
    </r>
    <r>
      <rPr>
        <b/>
        <u/>
        <sz val="12"/>
        <rFont val="Calibri"/>
        <family val="2"/>
        <scheme val="minor"/>
      </rPr>
      <t xml:space="preserve">Brasil </t>
    </r>
    <r>
      <rPr>
        <sz val="12"/>
        <rFont val="Calibri"/>
        <family val="2"/>
        <scheme val="minor"/>
      </rPr>
      <t xml:space="preserve">(PAT) - Producto 1: al menos tres (03) reuniones para preparar la propuesta para crear la certificación.
Producto 2: Instrumento de creación de certificación elaborado y enviado al organismo competente y/o institución ejecutora.                                                                                    </t>
    </r>
    <r>
      <rPr>
        <b/>
        <u/>
        <sz val="12"/>
        <rFont val="Calibri"/>
        <family val="2"/>
        <scheme val="minor"/>
      </rPr>
      <t>Paraguay</t>
    </r>
    <r>
      <rPr>
        <sz val="12"/>
        <rFont val="Calibri"/>
        <family val="2"/>
        <scheme val="minor"/>
      </rPr>
      <t xml:space="preserve"> - Ley y proyectos de productos financieros verdes (ecológicos).
</t>
    </r>
    <r>
      <rPr>
        <b/>
        <u/>
        <sz val="12"/>
        <rFont val="Calibri"/>
        <family val="2"/>
        <scheme val="minor"/>
      </rPr>
      <t>Uruguay</t>
    </r>
    <r>
      <rPr>
        <sz val="12"/>
        <rFont val="Calibri"/>
        <family val="2"/>
        <scheme val="minor"/>
      </rPr>
      <t xml:space="preserve"> - Falta de instrumentación política.</t>
    </r>
  </si>
  <si>
    <r>
      <rPr>
        <b/>
        <u/>
        <sz val="12"/>
        <rFont val="Calibri"/>
        <family val="2"/>
        <scheme val="minor"/>
      </rPr>
      <t>Bolivia</t>
    </r>
    <r>
      <rPr>
        <sz val="12"/>
        <rFont val="Calibri"/>
        <family val="2"/>
        <scheme val="minor"/>
      </rPr>
      <t xml:space="preserve"> - Planes de Acción, documentos  y suscripción de convenios a nivel subnacional
</t>
    </r>
    <r>
      <rPr>
        <b/>
        <u/>
        <sz val="12"/>
        <rFont val="Calibri"/>
        <family val="2"/>
        <scheme val="minor"/>
      </rPr>
      <t>Paraguay</t>
    </r>
    <r>
      <rPr>
        <sz val="12"/>
        <rFont val="Calibri"/>
        <family val="2"/>
        <scheme val="minor"/>
      </rPr>
      <t xml:space="preserve"> - Propuesta en revisión por el MADES, propuesta de ordenanza municipal.
</t>
    </r>
    <r>
      <rPr>
        <b/>
        <u/>
        <sz val="12"/>
        <rFont val="Calibri"/>
        <family val="2"/>
        <scheme val="minor"/>
      </rPr>
      <t>WHSRN</t>
    </r>
    <r>
      <rPr>
        <sz val="12"/>
        <rFont val="Calibri"/>
        <family val="2"/>
        <scheme val="minor"/>
      </rPr>
      <t xml:space="preserve"> -  Planes de acción nacionales de aves playeras en Brasil y Argentina; - Plan Estratégico de la Iniciativa para la Conservación de las Aves Playeras en la Ruta Midcontinental.</t>
    </r>
  </si>
  <si>
    <r>
      <rPr>
        <b/>
        <u/>
        <sz val="12"/>
        <rFont val="Calibri"/>
        <family val="2"/>
        <scheme val="minor"/>
      </rPr>
      <t xml:space="preserve">Brasil </t>
    </r>
    <r>
      <rPr>
        <sz val="12"/>
        <rFont val="Calibri"/>
        <family val="2"/>
        <scheme val="minor"/>
      </rPr>
      <t xml:space="preserve">-  </t>
    </r>
    <r>
      <rPr>
        <i/>
        <sz val="12"/>
        <rFont val="Calibri"/>
        <family val="2"/>
        <scheme val="minor"/>
      </rPr>
      <t xml:space="preserve">Directrices para el manejo de especies exóticas invasoras en unidades de conservación federal </t>
    </r>
    <r>
      <rPr>
        <sz val="12"/>
        <rFont val="Calibri"/>
        <family val="2"/>
        <scheme val="minor"/>
      </rPr>
      <t>- 3.300 hectáreas en recuperación.</t>
    </r>
  </si>
  <si>
    <r>
      <rPr>
        <b/>
        <u/>
        <sz val="12"/>
        <rFont val="Calibri"/>
        <family val="2"/>
        <scheme val="minor"/>
      </rPr>
      <t>Alianza del Pastizal - Brasil</t>
    </r>
    <r>
      <rPr>
        <sz val="12"/>
        <rFont val="Calibri"/>
        <family val="2"/>
        <scheme val="minor"/>
      </rPr>
      <t xml:space="preserve"> -  Nuevos censos de aves programados para diciembre de 2020 y enero de 2021.
</t>
    </r>
    <r>
      <rPr>
        <b/>
        <u/>
        <sz val="12"/>
        <rFont val="Calibri"/>
        <family val="2"/>
        <scheme val="minor"/>
      </rPr>
      <t>Brasil</t>
    </r>
    <r>
      <rPr>
        <sz val="12"/>
        <rFont val="Calibri"/>
        <family val="2"/>
        <scheme val="minor"/>
      </rPr>
      <t xml:space="preserve"> - banco de datos, consulta amplia y reportes técnicos: SALVE (evaluación del estado de conservación de las poblaciones); Varios resúmenes de congresos, una disertación y una tesis, dos manuscritos aceptados con </t>
    </r>
    <r>
      <rPr>
        <i/>
        <sz val="12"/>
        <rFont val="Calibri"/>
        <family val="2"/>
        <scheme val="minor"/>
      </rPr>
      <t>Sporohila</t>
    </r>
    <r>
      <rPr>
        <sz val="12"/>
        <rFont val="Calibri"/>
        <family val="2"/>
        <scheme val="minor"/>
      </rPr>
      <t xml:space="preserve">. Un trabajo presentado para la </t>
    </r>
    <r>
      <rPr>
        <i/>
        <sz val="12"/>
        <rFont val="Calibri"/>
        <family val="2"/>
        <scheme val="minor"/>
      </rPr>
      <t>S. cinammomea</t>
    </r>
    <r>
      <rPr>
        <sz val="12"/>
        <rFont val="Calibri"/>
        <family val="2"/>
        <scheme val="minor"/>
      </rPr>
      <t xml:space="preserve">. Referencias principales: CHIARANI, E. ; FONTANA, C. S. . Birds of Parque Estadual do Tainhas, an important protected area of the highland grasslands of Rio Grande do Sul, Brazil. PAPÉIS AVULSOS DE ZOOLOGIA (ONLINE), v. 59, p. e20195934, 2019.;  PORZIO, N. S. ; REPENNING, M. ; FONTANA, C. S. . Do beak volume and bite force influence the song structure of sympatric species of seedeaters (Thraupidae: </t>
    </r>
    <r>
      <rPr>
        <i/>
        <sz val="12"/>
        <rFont val="Calibri"/>
        <family val="2"/>
        <scheme val="minor"/>
      </rPr>
      <t>Sporophila</t>
    </r>
    <r>
      <rPr>
        <sz val="12"/>
        <rFont val="Calibri"/>
        <family val="2"/>
        <scheme val="minor"/>
      </rPr>
      <t xml:space="preserve"> ). EMU, v. 119, p. 1-8, 2018.; REPENNING, Márcio ; PORZIO, NATÁLIA S. ; FONTANA, CARLA S. . Evolution of Beak Size and Song Constraints in Neotropical Seedeaters (Thraupidae: </t>
    </r>
    <r>
      <rPr>
        <i/>
        <sz val="12"/>
        <rFont val="Calibri"/>
        <family val="2"/>
        <scheme val="minor"/>
      </rPr>
      <t>Sporophila</t>
    </r>
    <r>
      <rPr>
        <sz val="12"/>
        <rFont val="Calibri"/>
        <family val="2"/>
        <scheme val="minor"/>
      </rPr>
      <t xml:space="preserve">). ACTA ORNITHOLOGICA, v. 53, p. 173-180, 2018; REPENNING, M. ; FONTANA, C. S. . Distinguishing females of capuchino seedeaters: calls repertoires provide evidence for species-level diagnosis. Revista Brasileira de Ornitologia, v. 27, p. 70-78, 2019. 
</t>
    </r>
    <r>
      <rPr>
        <b/>
        <u/>
        <sz val="12"/>
        <rFont val="Calibri"/>
        <family val="2"/>
        <scheme val="minor"/>
      </rPr>
      <t>Paraguay</t>
    </r>
    <r>
      <rPr>
        <sz val="12"/>
        <rFont val="Calibri"/>
        <family val="2"/>
        <scheme val="minor"/>
      </rPr>
      <t xml:space="preserve"> - Base de datos y reportes técnicos.
</t>
    </r>
    <r>
      <rPr>
        <b/>
        <u/>
        <sz val="12"/>
        <rFont val="Calibri"/>
        <family val="2"/>
        <scheme val="minor"/>
      </rPr>
      <t>WHSRN</t>
    </r>
    <r>
      <rPr>
        <sz val="12"/>
        <rFont val="Calibri"/>
        <family val="2"/>
        <scheme val="minor"/>
      </rPr>
      <t xml:space="preserve"> - Protocolo de monitoreo desarrollado e implementado (al menos durante una temporada) y generación de un reporte con la información obtenida durante los censos.</t>
    </r>
  </si>
  <si>
    <r>
      <rPr>
        <b/>
        <u/>
        <sz val="12"/>
        <rFont val="Calibri"/>
        <family val="2"/>
        <scheme val="minor"/>
      </rPr>
      <t xml:space="preserve">Brasil </t>
    </r>
    <r>
      <rPr>
        <sz val="12"/>
        <rFont val="Calibri"/>
        <family val="2"/>
        <scheme val="minor"/>
      </rPr>
      <t xml:space="preserve">- Análisis de representatividad para especies del MdE.                       
</t>
    </r>
    <r>
      <rPr>
        <b/>
        <u/>
        <sz val="12"/>
        <rFont val="Calibri"/>
        <family val="2"/>
        <scheme val="minor"/>
      </rPr>
      <t>Paraguay</t>
    </r>
    <r>
      <rPr>
        <sz val="12"/>
        <rFont val="Calibri"/>
        <family val="2"/>
        <scheme val="minor"/>
      </rPr>
      <t xml:space="preserve"> - Papers en proceso de publicación.</t>
    </r>
  </si>
  <si>
    <r>
      <rPr>
        <b/>
        <u/>
        <sz val="12"/>
        <rFont val="Calibri"/>
        <family val="2"/>
        <scheme val="minor"/>
      </rPr>
      <t>Brazil</t>
    </r>
    <r>
      <rPr>
        <sz val="12"/>
        <rFont val="Calibri"/>
        <family val="2"/>
        <scheme val="minor"/>
      </rPr>
      <t xml:space="preserve"> - SALVE, ARA, WikiAves, SNA, E-Bird.
</t>
    </r>
    <r>
      <rPr>
        <b/>
        <u/>
        <sz val="12"/>
        <rFont val="Calibri"/>
        <family val="2"/>
        <scheme val="minor"/>
      </rPr>
      <t>Paraguay</t>
    </r>
    <r>
      <rPr>
        <sz val="12"/>
        <rFont val="Calibri"/>
        <family val="2"/>
        <scheme val="minor"/>
      </rPr>
      <t xml:space="preserve"> - Base de datos en Guyra Paraguay y en Ebird.
</t>
    </r>
    <r>
      <rPr>
        <b/>
        <u/>
        <sz val="12"/>
        <rFont val="Calibri"/>
        <family val="2"/>
        <scheme val="minor"/>
      </rPr>
      <t>WHSRN</t>
    </r>
    <r>
      <rPr>
        <sz val="12"/>
        <rFont val="Calibri"/>
        <family val="2"/>
        <scheme val="minor"/>
      </rPr>
      <t xml:space="preserve"> - Mapa de áreas prioritarias para la conservación de aves playeras migratorias de pastizal en el área del futuro Parque Nacional Ansenuza (Argentina).</t>
    </r>
  </si>
  <si>
    <r>
      <rPr>
        <b/>
        <u/>
        <sz val="12"/>
        <rFont val="Calibri"/>
        <family val="2"/>
        <scheme val="minor"/>
      </rPr>
      <t xml:space="preserve">Brasil </t>
    </r>
    <r>
      <rPr>
        <sz val="12"/>
        <rFont val="Calibri"/>
        <family val="2"/>
        <scheme val="minor"/>
      </rPr>
      <t xml:space="preserve">- Producto 1: 10 eventos de intercambio con la Iniciativa Alianza del Pastizal, Proyecto Alto Camaquã; Iniciativa Coxilha Rica (Lages, SC) e informes elaborados.
Producto 2: Folleto informativo para la valorización del campo nativo elaborado y publicitado.
</t>
    </r>
    <r>
      <rPr>
        <b/>
        <u/>
        <sz val="12"/>
        <rFont val="Calibri"/>
        <family val="2"/>
        <scheme val="minor"/>
      </rPr>
      <t>Paraguay</t>
    </r>
    <r>
      <rPr>
        <sz val="12"/>
        <rFont val="Calibri"/>
        <family val="2"/>
        <scheme val="minor"/>
      </rPr>
      <t xml:space="preserve"> - Programa de promoción del manejo sostenible del pastizal y protección de las aves.</t>
    </r>
  </si>
  <si>
    <r>
      <rPr>
        <b/>
        <u/>
        <sz val="12"/>
        <rFont val="Calibri"/>
        <family val="2"/>
        <scheme val="minor"/>
      </rPr>
      <t>Alianza del Pastizal - Brasil</t>
    </r>
    <r>
      <rPr>
        <sz val="12"/>
        <rFont val="Calibri"/>
        <family val="2"/>
        <scheme val="minor"/>
      </rPr>
      <t xml:space="preserve"> - Programa de certificación de Alianza del Pastizal en Brasil. 241 productores miembros y 139.000 hectáreas de campos nativos manejados y conservados.
</t>
    </r>
    <r>
      <rPr>
        <b/>
        <u/>
        <sz val="12"/>
        <rFont val="Calibri"/>
        <family val="2"/>
        <scheme val="minor"/>
      </rPr>
      <t xml:space="preserve">Brasil </t>
    </r>
    <r>
      <rPr>
        <sz val="12"/>
        <rFont val="Calibri"/>
        <family val="2"/>
        <scheme val="minor"/>
      </rPr>
      <t xml:space="preserve">- 1) Informe y Mapa de caracterización y seguimiento (periódico) geográfico-ecológico y productivo de los Sistemas Agroforestales implantados y potenciales en las áreas de FOM elaboradas. 2) Documento técnico con especies prioritarias para la restauración del bosque ombrófilo mixto. 3) Red de rescate, recolección de propágulos, marcado de matrices, multiplicación, producción de plántulas y distribución de material genético de la sociobiodiversidad creada. 4) Línea temática de la acción incluida en el Banco de Proyectos de Reposición Forestal Obligatoria del SEMA-RS. 
</t>
    </r>
    <r>
      <rPr>
        <b/>
        <u/>
        <sz val="12"/>
        <rFont val="Calibri"/>
        <family val="2"/>
        <scheme val="minor"/>
      </rPr>
      <t>Paraguay</t>
    </r>
    <r>
      <rPr>
        <sz val="12"/>
        <rFont val="Calibri"/>
        <family val="2"/>
        <scheme val="minor"/>
      </rPr>
      <t xml:space="preserve"> - Entrenamientos sobre manejo holístico del pastizal. Manuales de Buenas prácticas.
</t>
    </r>
    <r>
      <rPr>
        <b/>
        <u/>
        <sz val="12"/>
        <rFont val="Calibri"/>
        <family val="2"/>
        <scheme val="minor"/>
      </rPr>
      <t>SAVE Brasil Limícolas</t>
    </r>
    <r>
      <rPr>
        <sz val="12"/>
        <rFont val="Calibri"/>
        <family val="2"/>
        <scheme val="minor"/>
      </rPr>
      <t xml:space="preserve"> - Manual de buenas prácticas en construcción.</t>
    </r>
  </si>
  <si>
    <r>
      <rPr>
        <b/>
        <u/>
        <sz val="12"/>
        <rFont val="Calibri"/>
        <family val="2"/>
        <scheme val="minor"/>
      </rPr>
      <t xml:space="preserve">Alianza del Pastizal - Brasil </t>
    </r>
    <r>
      <rPr>
        <b/>
        <sz val="12"/>
        <rFont val="Calibri"/>
        <family val="2"/>
        <scheme val="minor"/>
      </rPr>
      <t>-</t>
    </r>
    <r>
      <rPr>
        <sz val="12"/>
        <rFont val="Calibri"/>
        <family val="2"/>
        <scheme val="minor"/>
      </rPr>
      <t xml:space="preserve"> 3 propiedades establecidas como unidades de demostración de mejores prácticas; 2 días de campo en dos propiedades (Unidad Demostrativa) con la participación de 320 productores, 266 participantes en el XIII Encuentro de Ganaderos (octubre de 2019) y 39 participantes en el encuentro nacional de Alianza del Pastizal (diciembre de 2019); Producción de 2 videos institucionales: mejores prácticas para incrementar la productividad y conservación de aves y ganadería; 
</t>
    </r>
    <r>
      <rPr>
        <b/>
        <u/>
        <sz val="12"/>
        <rFont val="Calibri"/>
        <family val="2"/>
        <scheme val="minor"/>
      </rPr>
      <t>Paraguay</t>
    </r>
    <r>
      <rPr>
        <sz val="12"/>
        <rFont val="Calibri"/>
        <family val="2"/>
        <scheme val="minor"/>
      </rPr>
      <t xml:space="preserve"> - Instrumento de política pública. Pago por servicios ambientales.</t>
    </r>
    <r>
      <rPr>
        <sz val="12"/>
        <color rgb="FFFF0000"/>
        <rFont val="Calibri"/>
        <family val="2"/>
        <scheme val="minor"/>
      </rPr>
      <t xml:space="preserve">
</t>
    </r>
    <r>
      <rPr>
        <b/>
        <u/>
        <sz val="12"/>
        <rFont val="Calibri"/>
        <family val="2"/>
        <scheme val="minor"/>
      </rPr>
      <t>Brasil</t>
    </r>
    <r>
      <rPr>
        <sz val="12"/>
        <rFont val="Calibri"/>
        <family val="2"/>
        <scheme val="minor"/>
      </rPr>
      <t xml:space="preserve"> – PAT tiene acciones planeadas para el fortalecimiento del manejo
adecuado de los pastizales de Mata Atlántica.</t>
    </r>
    <r>
      <rPr>
        <sz val="12"/>
        <color rgb="FFFF0000"/>
        <rFont val="Calibri"/>
        <family val="2"/>
        <scheme val="minor"/>
      </rPr>
      <t xml:space="preserve">
</t>
    </r>
    <r>
      <rPr>
        <b/>
        <u/>
        <sz val="12"/>
        <rFont val="Calibri"/>
        <family val="2"/>
        <scheme val="minor"/>
      </rPr>
      <t>Uruguay</t>
    </r>
    <r>
      <rPr>
        <sz val="12"/>
        <rFont val="Calibri"/>
        <family val="2"/>
        <scheme val="minor"/>
      </rPr>
      <t xml:space="preserve"> – carne certificada y exportaciones hasta Holanda y otros. Reconocimiento
a través del Instituto Nacional de Carne.</t>
    </r>
  </si>
  <si>
    <r>
      <rPr>
        <b/>
        <u/>
        <sz val="12"/>
        <rFont val="Calibri"/>
        <family val="2"/>
        <scheme val="minor"/>
      </rPr>
      <t>Bolivia</t>
    </r>
    <r>
      <rPr>
        <sz val="12"/>
        <rFont val="Calibri"/>
        <family val="2"/>
        <scheme val="minor"/>
      </rPr>
      <t xml:space="preserve"> - Está pendiente el trabajo de la Gestión de los sitios RAMSAR en el país vinculados a estas zonas. Estos son: Lago Titicaca, Lagos Poopó y Uru Uru, Laguna de Tajzara y Los Lípez.
</t>
    </r>
    <r>
      <rPr>
        <b/>
        <u/>
        <sz val="12"/>
        <rFont val="Calibri"/>
        <family val="2"/>
        <scheme val="minor"/>
      </rPr>
      <t>Paraguay</t>
    </r>
    <r>
      <rPr>
        <sz val="12"/>
        <rFont val="Calibri"/>
        <family val="2"/>
        <scheme val="minor"/>
      </rPr>
      <t xml:space="preserve"> – PSA debería ser fortalecido, la retribución por los servicios no tiene los resultados deseable. Revisión del instrumento para ver como podemos mejorarla como incentivo para la conservación.
Programa de certificación de carne para Paraguay tiene que adaptarse a la producción que se hace en estos pastizales (terneros).</t>
    </r>
  </si>
  <si>
    <r>
      <rPr>
        <b/>
        <u/>
        <sz val="12"/>
        <rFont val="Calibri"/>
        <family val="2"/>
        <scheme val="minor"/>
      </rPr>
      <t>Bolivia</t>
    </r>
    <r>
      <rPr>
        <sz val="12"/>
        <rFont val="Calibri"/>
        <family val="2"/>
        <scheme val="minor"/>
      </rPr>
      <t xml:space="preserve"> - Falta de recursos técnicos y financieros.
</t>
    </r>
    <r>
      <rPr>
        <b/>
        <u/>
        <sz val="12"/>
        <rFont val="Calibri"/>
        <family val="2"/>
        <scheme val="minor"/>
      </rPr>
      <t xml:space="preserve">Save Brasil Limícolas </t>
    </r>
    <r>
      <rPr>
        <sz val="12"/>
        <rFont val="Calibri"/>
        <family val="2"/>
        <scheme val="minor"/>
      </rPr>
      <t>- firma del contrato para la recepción de fondos retrasada.</t>
    </r>
  </si>
  <si>
    <r>
      <t xml:space="preserve">Para todos los países - Se requiere de recursos técnicos, financieros para generar la información.
</t>
    </r>
    <r>
      <rPr>
        <b/>
        <u/>
        <sz val="12"/>
        <rFont val="Calibri"/>
        <family val="2"/>
        <scheme val="minor"/>
      </rPr>
      <t>Uruguay</t>
    </r>
    <r>
      <rPr>
        <sz val="12"/>
        <rFont val="Calibri"/>
        <family val="2"/>
        <scheme val="minor"/>
      </rPr>
      <t xml:space="preserve"> - Continuación de brindar insumos a la base de datos.
 </t>
    </r>
    <r>
      <rPr>
        <b/>
        <u/>
        <sz val="12"/>
        <rFont val="Calibri"/>
        <family val="2"/>
        <scheme val="minor"/>
      </rPr>
      <t>Armonía-Bolivia</t>
    </r>
    <r>
      <rPr>
        <sz val="12"/>
        <rFont val="Calibri"/>
        <family val="2"/>
        <scheme val="minor"/>
      </rPr>
      <t xml:space="preserve"> - hay muy poca comunicación entre el gobierno y ONG's. Bolivia tiene los recursos técnicos y también económicos (por parte de ONG's) que puede fortalecer y ayudar al trabajo del gobierno asimismo para cumplir los objetivos. Un mejor acercamiento es clave. </t>
    </r>
  </si>
  <si>
    <r>
      <rPr>
        <b/>
        <u/>
        <sz val="12"/>
        <rFont val="Calibri"/>
        <family val="2"/>
        <scheme val="minor"/>
      </rPr>
      <t>Bolivia</t>
    </r>
    <r>
      <rPr>
        <sz val="12"/>
        <rFont val="Calibri"/>
        <family val="2"/>
        <scheme val="minor"/>
      </rPr>
      <t xml:space="preserve"> - Falta de recursos técnicos, financieros para generar la información.
</t>
    </r>
    <r>
      <rPr>
        <b/>
        <u/>
        <sz val="12"/>
        <rFont val="Calibri"/>
        <family val="2"/>
        <scheme val="minor"/>
      </rPr>
      <t>Paraguay</t>
    </r>
    <r>
      <rPr>
        <sz val="12"/>
        <rFont val="Calibri"/>
        <family val="2"/>
        <scheme val="minor"/>
      </rPr>
      <t xml:space="preserve"> - Sin línea de investigación sobre aves de pastizales en la Universidad.</t>
    </r>
  </si>
  <si>
    <t>Bolivia - Ministerio de Relaciones Exteriores</t>
  </si>
  <si>
    <t>Brasil - MMA; GAT PAT Planalto Sul 
Bolivia - Ministerio de Relaciones Exteriores</t>
  </si>
  <si>
    <t>Bolivia - Ministerio de Relaciones Exteriores.
Coordinador de la Alianza de Pastizal de BirdLife - Nicolas Marchand y Coordinador de monitoreos de aves Alianza del Pastizal - Brasil - Glayson Bencke.</t>
  </si>
  <si>
    <t>Bolivia - Ministerio de Relaciones Exteriores.
WHSRN, SAVE Brasil, ICMBio/CEMAVE 
Manomet, CAFF (AMBI), US Fish and Wildlife Service</t>
  </si>
  <si>
    <t>Brasil - MMA; GAT PAT Planalto Sul
Bolivia - MMAyA, Viceministerio de Turismo
Uruguay - DINAMA</t>
  </si>
  <si>
    <t>Brasil - ICMBio
Bolivia - MMAyA
Paraguay - MADES, ONGs partes del consejo científico.
WHSRN, SAVE Brasil, ICMBio/CEMAVE
Manomet, CAFF (AMBI), US Fish and Wildlife Service.</t>
  </si>
  <si>
    <t>Bolivia - ETAs e Instituciones de control.
Uruguay - DINAMA</t>
  </si>
  <si>
    <t>Brasil - ICMBio
Bolivia - MMAyA, ETAs</t>
  </si>
  <si>
    <t>Bolivia - MMAyA, ETAs
Paraguay - WWF, Guyra Paraguay 
WHSRN, SAVE Brasil, ICMBio/CEMAVE</t>
  </si>
  <si>
    <t>Bolivia - MMAyA, ETAs
Uruguay - DINAMA</t>
  </si>
  <si>
    <t>Bolivia - MMAyA, ETAs.
SAVE Brasil
WHSRN, Aves Argentinas</t>
  </si>
  <si>
    <t>Bolivia - MMAyA, ETAs
SAVE Brasil</t>
  </si>
  <si>
    <t xml:space="preserve">Bolivia - Universidades y Instituciones Científicas </t>
  </si>
  <si>
    <t>Bolivia - MMAyA</t>
  </si>
  <si>
    <t>Bolivia - Universidades y Instituciones Científicas 
Paraguay - Guyra Paraguay, WWF, Facultad de Ciencias Agrarias Dpto de Producción Animal .
WHSRN y SAVE Brasil</t>
  </si>
  <si>
    <t>Bolivia - MDRyT
Paraguay - MADES
Uruguay - DINAMA; Aves Uruguay</t>
  </si>
  <si>
    <t>Bolivia - Universidades y Instituciones Científicas 
Paraguay - Guyra Paraguay 
SAVE Brasil
Uruguay - DINAMA; Aves Uruguay
Aves Argentinas, WHSRN</t>
  </si>
  <si>
    <t>Brasil - ICMBio
Bolivia - Universidades y Instituciones Científicas.
Paraguay - MADES</t>
  </si>
  <si>
    <t>Brasil - DECO/MMA, DAP/MMA  
Bolivia - SERNAP
Paraguay - Guyra Paraguay</t>
  </si>
  <si>
    <t>Bolivia - MMAyA
Paraguay - Guyra Paraguay  
Uruguay - DINAMA
Aves Argentinas, WHSRN</t>
  </si>
  <si>
    <t>Brasil - MMA; GAT PAT Planalto Sul           
Bolivia - MMAyA. MDRyT
Paraguay - Guyra Paraguay
Uruguay - DINAMA</t>
  </si>
  <si>
    <t>Bolivia - MMAyA, Ministerio de Educación, Deportes y Culturas.
Guyra Paraguay</t>
  </si>
  <si>
    <t>Uruguay - DINAMA</t>
  </si>
  <si>
    <t>Brasil - DESP/DAP/MMA; ICMBio   
Bolivia - SERNAP - MMAYA
Paraguay - WWF
Uruguay - DINAMA - SNAP
WHSRN, Aves Argentinas  
Servicios ecosistémicos: SAVE Brasil, WHSRN; Manual de buenas prácticas SAVE Brasil</t>
  </si>
  <si>
    <t>Brasil - DAP/MMA; ICMBio
Bolivia - SERNAP - MMAYA
Paraguay - Guyra Paraguay, Dirección de ASP</t>
  </si>
  <si>
    <t>Brasil - MMA; GAT PAT Planalto Sul; ICMBio
Bolivia - SERNAP - MMAYA.
WCS
 Paraguay - Dirección de Servicios Ambientales/Dirección de ASP
Uruguay - DINAMA
 SAVE Brasil 
WHSRN, Aves Argentinas</t>
  </si>
  <si>
    <t>Brasil - Coordinador Nacional Alianza del Pastizal/Brasil, ICMBio               
Bolivia - DGBAP-MMAYA;
Paraguay - Dirección de Servicios Ambientales/MADES
Uruguay - DINAMA</t>
  </si>
  <si>
    <t>Brasil - ICMBio, DECO/MMA, Coordinador Nacional Alianza del Pastizal/Brasil
Bolivia - DGBAP-MMAYA
Paraguay - Guyra Paraguay   
SAVE Brasil
WHSRN</t>
  </si>
  <si>
    <r>
      <rPr>
        <b/>
        <u/>
        <sz val="12"/>
        <rFont val="Calibri"/>
        <family val="2"/>
        <scheme val="minor"/>
      </rPr>
      <t xml:space="preserve">Brasil </t>
    </r>
    <r>
      <rPr>
        <sz val="12"/>
        <rFont val="Calibri"/>
        <family val="2"/>
        <scheme val="minor"/>
      </rPr>
      <t xml:space="preserve">- PAT Planalto Sul aún no tiene acciones. En noviembre de 2019 se aprobó la versión final de la matriz de planificación y se priorizaron las acciones a implementar con el recurso Pro-especie. En diciembre de 2019 se publicó la ordenanza PAT por parte del estado de Santa Catarina, aún estamos esperando la publicación de la RS.
</t>
    </r>
    <r>
      <rPr>
        <b/>
        <u/>
        <sz val="12"/>
        <rFont val="Calibri"/>
        <family val="2"/>
        <scheme val="minor"/>
      </rPr>
      <t>Paraguay</t>
    </r>
    <r>
      <rPr>
        <sz val="12"/>
        <rFont val="Calibri"/>
        <family val="2"/>
        <scheme val="minor"/>
      </rPr>
      <t xml:space="preserve"> - Alianzas estratégicas para mejorar la región ASP con énfasis en la entidad nacional Yaciretá.
</t>
    </r>
    <r>
      <rPr>
        <b/>
        <u/>
        <sz val="12"/>
        <rFont val="Calibri"/>
        <family val="2"/>
        <scheme val="minor"/>
      </rPr>
      <t>SAVE Brasil</t>
    </r>
    <r>
      <rPr>
        <sz val="12"/>
        <rFont val="Calibri"/>
        <family val="2"/>
        <scheme val="minor"/>
      </rPr>
      <t xml:space="preserve"> - Establecer / crear instrumentos para fortalecer áreas ya protegidas, asegurar protección - PNLP en riesgo de reducir la categoría de protección.</t>
    </r>
  </si>
  <si>
    <r>
      <rPr>
        <b/>
        <u/>
        <sz val="12"/>
        <rFont val="Calibri"/>
        <family val="2"/>
        <scheme val="minor"/>
      </rPr>
      <t>Paraguay</t>
    </r>
    <r>
      <rPr>
        <sz val="12"/>
        <rFont val="Calibri"/>
        <family val="2"/>
        <scheme val="minor"/>
      </rPr>
      <t xml:space="preserve"> - Promocionar con observadores de aves programa de monitoreo para escalar el área de acción.
</t>
    </r>
    <r>
      <rPr>
        <b/>
        <u/>
        <sz val="12"/>
        <rFont val="Calibri"/>
        <family val="2"/>
        <scheme val="minor"/>
      </rPr>
      <t>Aves Argentinas, WHSRN</t>
    </r>
  </si>
  <si>
    <r>
      <rPr>
        <b/>
        <u/>
        <sz val="12"/>
        <rFont val="Calibri"/>
        <family val="2"/>
        <scheme val="minor"/>
      </rPr>
      <t>WHSRN</t>
    </r>
    <r>
      <rPr>
        <sz val="12"/>
        <rFont val="Calibri"/>
        <family val="2"/>
        <scheme val="minor"/>
      </rPr>
      <t xml:space="preserve"> - El Plan de Conservación de Ciclo de Vida Completo de </t>
    </r>
    <r>
      <rPr>
        <i/>
        <sz val="12"/>
        <rFont val="Calibri"/>
        <family val="2"/>
        <scheme val="minor"/>
      </rPr>
      <t>Calidris subruficollis</t>
    </r>
    <r>
      <rPr>
        <sz val="12"/>
        <rFont val="Calibri"/>
        <family val="2"/>
        <scheme val="minor"/>
      </rPr>
      <t xml:space="preserve"> está en revisión y sugiere acciones para la conservación de la especie a nivel local y regional.</t>
    </r>
  </si>
  <si>
    <r>
      <rPr>
        <b/>
        <u/>
        <sz val="12"/>
        <rFont val="Calibri"/>
        <family val="2"/>
        <scheme val="minor"/>
      </rPr>
      <t>Brasil</t>
    </r>
    <r>
      <rPr>
        <sz val="12"/>
        <rFont val="Calibri"/>
        <family val="2"/>
        <scheme val="minor"/>
      </rPr>
      <t xml:space="preserve"> - PAT Planalto Sul aún no tiene acciones. En noviembre de 2019 se aprobó la versión final de la matriz de planificación y se priorizaron las acciones a implementar con el recurso Pro-especie. En diciembre de 2019 se publicó la ordenanza PAT por parte del estado de Santa Catarina, aún estamos esperando la publicación de la RS. 
</t>
    </r>
    <r>
      <rPr>
        <b/>
        <u/>
        <sz val="12"/>
        <rFont val="Calibri"/>
        <family val="2"/>
        <scheme val="minor"/>
      </rPr>
      <t>Paraguay</t>
    </r>
    <r>
      <rPr>
        <b/>
        <sz val="12"/>
        <rFont val="Calibri"/>
        <family val="2"/>
        <scheme val="minor"/>
      </rPr>
      <t xml:space="preserve"> -</t>
    </r>
    <r>
      <rPr>
        <sz val="12"/>
        <rFont val="Calibri"/>
        <family val="2"/>
        <scheme val="minor"/>
      </rPr>
      <t xml:space="preserve"> Desarrollar acuerdo de cooperación para promocionar investigaciones de grado y postgrado.
</t>
    </r>
    <r>
      <rPr>
        <b/>
        <u/>
        <sz val="12"/>
        <rFont val="Calibri"/>
        <family val="2"/>
        <scheme val="minor"/>
      </rPr>
      <t>Aves Argentinas</t>
    </r>
    <r>
      <rPr>
        <sz val="12"/>
        <rFont val="Calibri"/>
        <family val="2"/>
        <scheme val="minor"/>
      </rPr>
      <t xml:space="preserve"> -Estrategias de comunicación acerca de especies exóticas invasoras deben estar vinculadas em el plan de comunicación del Obj 3.</t>
    </r>
  </si>
  <si>
    <r>
      <rPr>
        <b/>
        <u/>
        <sz val="12"/>
        <rFont val="Calibri"/>
        <family val="2"/>
        <scheme val="minor"/>
      </rPr>
      <t xml:space="preserve">Brasil </t>
    </r>
    <r>
      <rPr>
        <sz val="12"/>
        <rFont val="Calibri"/>
        <family val="2"/>
        <scheme val="minor"/>
      </rPr>
      <t xml:space="preserve">- PAT Planalto Sul aún no tiene acciones. En noviembre de 2019 se aprobó la versión final de la matriz de planificación y se priorizaron las acciones a implementar con el recurso Pro-especie. En diciembre de 2019 se publicó la ordenanza PAT por parte del estado de Santa Catarina , aún estamos esperando la publicación de la RS
</t>
    </r>
    <r>
      <rPr>
        <b/>
        <u/>
        <sz val="12"/>
        <rFont val="Calibri"/>
        <family val="2"/>
        <scheme val="minor"/>
      </rPr>
      <t>Paraguay</t>
    </r>
    <r>
      <rPr>
        <sz val="12"/>
        <rFont val="Calibri"/>
        <family val="2"/>
        <scheme val="minor"/>
      </rPr>
      <t xml:space="preserve"> - Desarrollar acuerdo de cooperación para promocionar investigaciones de grado y postgrado.</t>
    </r>
  </si>
  <si>
    <r>
      <rPr>
        <b/>
        <u/>
        <sz val="12"/>
        <rFont val="Calibri"/>
        <family val="2"/>
        <scheme val="minor"/>
      </rPr>
      <t>Paraguay</t>
    </r>
    <r>
      <rPr>
        <sz val="12"/>
        <rFont val="Calibri"/>
        <family val="2"/>
        <scheme val="minor"/>
      </rPr>
      <t xml:space="preserve"> - Actividad a desarrollar con el consejo científico nacional.</t>
    </r>
  </si>
  <si>
    <t>PLAN DE ACCIÓN PARA CONSERVACIÓN DE ESPECIES DE AVES MIGRATORIAS DE PASTIZALES DEL SUR DE SUDAMÉRICA Y DE SUS HÁBITATS</t>
  </si>
  <si>
    <t>Brasil - Coordinador Nacional Alianza del Pastizal/Brasil.
Uruguay - DINAMA</t>
  </si>
  <si>
    <r>
      <rPr>
        <b/>
        <u/>
        <sz val="12"/>
        <rFont val="Calibri"/>
        <family val="2"/>
        <scheme val="minor"/>
      </rPr>
      <t>Brasil</t>
    </r>
    <r>
      <rPr>
        <sz val="12"/>
        <rFont val="Calibri"/>
        <family val="2"/>
        <scheme val="minor"/>
      </rPr>
      <t xml:space="preserve"> - Objetivo 6 de PAT Planalto Sul - 6.4. Fomentar estrategias para reconocer la ganadería en el campo nativo como una práctica ambientalmente sostenible. 
</t>
    </r>
    <r>
      <rPr>
        <b/>
        <u/>
        <sz val="12"/>
        <rFont val="Calibri"/>
        <family val="2"/>
        <scheme val="minor"/>
      </rPr>
      <t>Bolivia</t>
    </r>
    <r>
      <rPr>
        <sz val="12"/>
        <rFont val="Calibri"/>
        <family val="2"/>
        <scheme val="minor"/>
      </rPr>
      <t xml:space="preserve"> - Se ha trabajado de manera esporádica en la conservación y herramientas para pastizales andinos, como la recuperación de semillas nativas.
</t>
    </r>
    <r>
      <rPr>
        <b/>
        <u/>
        <sz val="12"/>
        <rFont val="Calibri"/>
        <family val="2"/>
        <scheme val="minor"/>
      </rPr>
      <t>Paraguay</t>
    </r>
    <r>
      <rPr>
        <sz val="12"/>
        <rFont val="Calibri"/>
        <family val="2"/>
        <scheme val="minor"/>
      </rPr>
      <t xml:space="preserve"> - Guyra Paraguay se encuentra continuamente alentando la conservación de los pastizales naturales entre los propietarios por medio de visitas a las fincas.
</t>
    </r>
    <r>
      <rPr>
        <b/>
        <u/>
        <sz val="12"/>
        <rFont val="Calibri"/>
        <family val="2"/>
        <scheme val="minor"/>
      </rPr>
      <t>Uruguay</t>
    </r>
    <r>
      <rPr>
        <sz val="12"/>
        <rFont val="Calibri"/>
        <family val="2"/>
        <scheme val="minor"/>
      </rPr>
      <t xml:space="preserve"> - MGCN; Instituto Nacional de Investigación Agropecuaria (INIA)
</t>
    </r>
    <r>
      <rPr>
        <b/>
        <u/>
        <sz val="12"/>
        <rFont val="Calibri"/>
        <family val="2"/>
        <scheme val="minor"/>
      </rPr>
      <t>Fundación Vida Silvestre</t>
    </r>
    <r>
      <rPr>
        <sz val="12"/>
        <rFont val="Calibri"/>
        <family val="2"/>
        <scheme val="minor"/>
      </rPr>
      <t xml:space="preserve"> - en prácticas ganaderas que Fundación Vida Silvestre promociona en algunos sitios piloto y reservas privadas con ganadería es la resiembra natural del pastizal nativo a través de la promoción (a diente o sea con pastoreo)  de las comunidades de pastos de  invierno principalmente. esta herramienta de manejo se contrapone con la promoción de especies exóticas forrajeras, eliminando la matriz herbácea con agroquímicos
</t>
    </r>
    <r>
      <rPr>
        <b/>
        <u/>
        <sz val="12"/>
        <rFont val="Calibri"/>
        <family val="2"/>
        <scheme val="minor"/>
      </rPr>
      <t>Alianza del Pastizal  para Brasil</t>
    </r>
    <r>
      <rPr>
        <sz val="12"/>
        <rFont val="Calibri"/>
        <family val="2"/>
        <scheme val="minor"/>
      </rPr>
      <t xml:space="preserve"> - Regeneración de campo nativo en el área protegida APA Ibirapuitã.
</t>
    </r>
    <r>
      <rPr>
        <b/>
        <u/>
        <sz val="12"/>
        <rFont val="Calibri"/>
        <family val="2"/>
        <scheme val="minor"/>
      </rPr>
      <t>Argentina</t>
    </r>
    <r>
      <rPr>
        <sz val="12"/>
        <rFont val="Calibri"/>
        <family val="2"/>
        <scheme val="minor"/>
      </rPr>
      <t xml:space="preserve"> - Adrián di Giacomo -  Alianza del Pastizal.</t>
    </r>
  </si>
  <si>
    <r>
      <rPr>
        <b/>
        <u/>
        <sz val="12"/>
        <rFont val="Calibri"/>
        <family val="2"/>
        <scheme val="minor"/>
      </rPr>
      <t>Brasil</t>
    </r>
    <r>
      <rPr>
        <sz val="12"/>
        <rFont val="Calibri"/>
        <family val="2"/>
        <scheme val="minor"/>
      </rPr>
      <t xml:space="preserve"> - PAT Planalto Sul aún no tiene acciones. En noviembre de 2019 se aprobó la versión final de la matriz de planificación y se priorizaron las acciones a implementar con el recurso Pro-especie. En diciembre de 2019 se publicó la ordenanza PAT por parte del estado de Santa Catarina, aún estamos esperando la publicación de la RS. Entre estas acciones, solo se priorizó la implementación de 6.4 mediante el proyecto GEF Pro-Especies, que se puede ejecutar más rápido que los demás.
</t>
    </r>
    <r>
      <rPr>
        <b/>
        <u/>
        <sz val="12"/>
        <rFont val="Calibri"/>
        <family val="2"/>
        <scheme val="minor"/>
      </rPr>
      <t>Paraguay</t>
    </r>
    <r>
      <rPr>
        <sz val="12"/>
        <rFont val="Calibri"/>
        <family val="2"/>
        <scheme val="minor"/>
      </rPr>
      <t xml:space="preserve"> - Estrechar vínculos con otras iniciativas para escalar resultados.</t>
    </r>
  </si>
  <si>
    <r>
      <rPr>
        <b/>
        <u/>
        <sz val="12"/>
        <rFont val="Calibri"/>
        <family val="2"/>
        <scheme val="minor"/>
      </rPr>
      <t>Bolivia</t>
    </r>
    <r>
      <rPr>
        <sz val="12"/>
        <rFont val="Calibri"/>
        <family val="2"/>
        <scheme val="minor"/>
      </rPr>
      <t xml:space="preserve"> - Dentro de los Programas de Monitoreo Integral se debe fortalecer los medios para el desarrollo de la mencionada acción.
</t>
    </r>
    <r>
      <rPr>
        <b/>
        <u/>
        <sz val="12"/>
        <rFont val="Calibri"/>
        <family val="2"/>
        <scheme val="minor"/>
      </rPr>
      <t>Paraguay</t>
    </r>
    <r>
      <rPr>
        <sz val="12"/>
        <rFont val="Calibri"/>
        <family val="2"/>
        <scheme val="minor"/>
      </rPr>
      <t xml:space="preserve"> - Esta información se encuentra compilada y disponible en la Base de Datos de Biodiversidad de Guyra Paraguay para quien la requiera.
</t>
    </r>
    <r>
      <rPr>
        <b/>
        <u/>
        <sz val="12"/>
        <rFont val="Calibri"/>
        <family val="2"/>
        <scheme val="minor"/>
      </rPr>
      <t>Guyra Paraguay</t>
    </r>
    <r>
      <rPr>
        <sz val="12"/>
        <rFont val="Calibri"/>
        <family val="2"/>
        <scheme val="minor"/>
      </rPr>
      <t xml:space="preserve">: Están trabajando también en el monitoreo de ecosistemas, principalmente en el Chaco Central, en la Bahía de Asunción, y en zona de pastizales y arroceras en el sur. En el caso de la Bahía de Asunción tienen un caso particular, pues están coordinando trabajos de restauración de hábitats debido a una obra vial que destruyó el área de playa. Lastimosamente, justo en este año tuvimos la oportunidad de hacer un refulado hidráulico para restaurar la playa pero el Ministerio del Ambiente no otorgó el permiso. Se solicita al grupo apoyo en insistir con la necesidad de este trabajo al Gobierno Paraguayo.
</t>
    </r>
    <r>
      <rPr>
        <b/>
        <u/>
        <sz val="12"/>
        <rFont val="Calibri"/>
        <family val="2"/>
        <scheme val="minor"/>
      </rPr>
      <t>Uruguay</t>
    </r>
    <r>
      <rPr>
        <sz val="12"/>
        <rFont val="Calibri"/>
        <family val="2"/>
        <scheme val="minor"/>
      </rPr>
      <t xml:space="preserve"> - Promoción de la base de datos ebirds Uruguay. DINAMA a través de su base de datos se encuentra en proceso de incorporar información biológica de especies que se encuentra. 
</t>
    </r>
    <r>
      <rPr>
        <b/>
        <u/>
        <sz val="12"/>
        <rFont val="Calibri"/>
        <family val="2"/>
        <scheme val="minor"/>
      </rPr>
      <t>Aves Uruguay</t>
    </r>
    <r>
      <rPr>
        <sz val="12"/>
        <rFont val="Calibri"/>
        <family val="2"/>
        <scheme val="minor"/>
      </rPr>
      <t xml:space="preserve"> Agustina Medina- Agrega que está trabajando con Joaquín Aldabe con 4 especies de aves playeras en la Laguna de Rocha, donde una de ellas es </t>
    </r>
    <r>
      <rPr>
        <i/>
        <sz val="12"/>
        <rFont val="Calibri"/>
        <family val="2"/>
        <scheme val="minor"/>
      </rPr>
      <t>Calidris subruficollis</t>
    </r>
    <r>
      <rPr>
        <sz val="12"/>
        <rFont val="Calibri"/>
        <family val="2"/>
        <scheme val="minor"/>
      </rPr>
      <t xml:space="preserve">. Mapearán distribución, abundancia y requerimientos de hábitat. 
</t>
    </r>
    <r>
      <rPr>
        <b/>
        <u/>
        <sz val="12"/>
        <rFont val="Calibri"/>
        <family val="2"/>
        <scheme val="minor"/>
      </rPr>
      <t>WHSRN</t>
    </r>
    <r>
      <rPr>
        <sz val="12"/>
        <rFont val="Calibri"/>
        <family val="2"/>
        <scheme val="minor"/>
      </rPr>
      <t xml:space="preserve"> - Apoyar la preparación de mapas de distribución, calidad de hábitat y uso de la tierra para especies de aves playeras migratorias de pastizal en la zona del futuro Parque Nacional Ansenuza (Argentina).
Actualización del plan de conservación de </t>
    </r>
    <r>
      <rPr>
        <i/>
        <sz val="12"/>
        <rFont val="Calibri"/>
        <family val="2"/>
        <scheme val="minor"/>
      </rPr>
      <t>Calidris subruficollis</t>
    </r>
    <r>
      <rPr>
        <sz val="12"/>
        <rFont val="Calibri"/>
        <family val="2"/>
        <scheme val="minor"/>
      </rPr>
      <t xml:space="preserve">, incluyendo recopilación de los últimos datos acerca de sitios de importancia, distribución y abundancia, y rutas migratorias.
</t>
    </r>
    <r>
      <rPr>
        <b/>
        <u/>
        <sz val="12"/>
        <rFont val="Calibri"/>
        <family val="2"/>
        <scheme val="minor"/>
      </rPr>
      <t>Fundación Vida Silvestre Argentina</t>
    </r>
    <r>
      <rPr>
        <sz val="12"/>
        <rFont val="Calibri"/>
        <family val="2"/>
        <scheme val="minor"/>
      </rPr>
      <t xml:space="preserve">, tienen inventarios de biodiversidad recabados en cada uno de los establecimientos ganaderos que conforman reservas privadas con ganadería (Refugios de Vida Silvestre). Tienen trabajos en campos en ecorregión Pampas y sabanas del Chaco.
</t>
    </r>
    <r>
      <rPr>
        <b/>
        <u/>
        <sz val="12"/>
        <rFont val="Calibri"/>
        <family val="2"/>
        <scheme val="minor"/>
      </rPr>
      <t>Aves UY</t>
    </r>
    <r>
      <rPr>
        <sz val="12"/>
        <rFont val="Calibri"/>
        <family val="2"/>
        <scheme val="minor"/>
      </rPr>
      <t xml:space="preserve"> - En Uruguay se está elaborando el Plan de Manejo del Área Protegida Laguna Garzón. 
También la idea es empezar a trabajar con los guardaparques para que suban los datos a eBird de forma sistemática. 
</t>
    </r>
    <r>
      <rPr>
        <b/>
        <u/>
        <sz val="12"/>
        <rFont val="Calibri"/>
        <family val="2"/>
        <scheme val="minor"/>
      </rPr>
      <t>Aves Argentinas</t>
    </r>
    <r>
      <rPr>
        <sz val="12"/>
        <rFont val="Calibri"/>
        <family val="2"/>
        <scheme val="minor"/>
      </rPr>
      <t xml:space="preserve"> -Se dispone de información para contribuir con esta acción. Tanto desde la identificación de IBA/KBA como de los proyectos de conservación de las especies. </t>
    </r>
  </si>
  <si>
    <t xml:space="preserve">Análisis de vacíos de represantatividad (GAP) en el sistema de áreas protegidas de la región.
</t>
  </si>
  <si>
    <r>
      <rPr>
        <b/>
        <u/>
        <sz val="12"/>
        <rFont val="Calibri"/>
        <family val="2"/>
        <scheme val="minor"/>
      </rPr>
      <t>Brasil</t>
    </r>
    <r>
      <rPr>
        <b/>
        <sz val="12"/>
        <rFont val="Calibri"/>
        <family val="2"/>
        <scheme val="minor"/>
      </rPr>
      <t xml:space="preserve"> -</t>
    </r>
    <r>
      <rPr>
        <sz val="12"/>
        <rFont val="Calibri"/>
        <family val="2"/>
        <scheme val="minor"/>
      </rPr>
      <t xml:space="preserve"> El investigador Fernando Farias (FURG) está desarrollando un doctorado en </t>
    </r>
    <r>
      <rPr>
        <i/>
        <sz val="12"/>
        <rFont val="Calibri"/>
        <family val="2"/>
        <scheme val="minor"/>
      </rPr>
      <t xml:space="preserve">Calidris subruficollis </t>
    </r>
    <r>
      <rPr>
        <sz val="12"/>
        <rFont val="Calibri"/>
        <family val="2"/>
        <scheme val="minor"/>
      </rPr>
      <t xml:space="preserve">con el soporte técnico de Save Brasil.
</t>
    </r>
    <r>
      <rPr>
        <b/>
        <u/>
        <sz val="12"/>
        <rFont val="Calibri"/>
        <family val="2"/>
        <scheme val="minor"/>
      </rPr>
      <t>Bolivia</t>
    </r>
    <r>
      <rPr>
        <sz val="12"/>
        <rFont val="Calibri"/>
        <family val="2"/>
        <scheme val="minor"/>
      </rPr>
      <t xml:space="preserve"> - No se hizo.
</t>
    </r>
    <r>
      <rPr>
        <b/>
        <u/>
        <sz val="12"/>
        <rFont val="Calibri"/>
        <family val="2"/>
        <scheme val="minor"/>
      </rPr>
      <t>Aves Uruguay</t>
    </r>
    <r>
      <rPr>
        <u/>
        <sz val="12"/>
        <rFont val="Calibri"/>
        <family val="2"/>
        <scheme val="minor"/>
      </rPr>
      <t xml:space="preserve"> </t>
    </r>
    <r>
      <rPr>
        <sz val="12"/>
        <rFont val="Calibri"/>
        <family val="2"/>
        <scheme val="minor"/>
      </rPr>
      <t xml:space="preserve">está realizando relevamientos mensuales en la Laguna de Rocha, referidos a la distribución, abundancia y requerimientos de hábitat de 4 aves playeras, haciendo énfasis en </t>
    </r>
    <r>
      <rPr>
        <i/>
        <sz val="12"/>
        <rFont val="Calibri"/>
        <family val="2"/>
        <scheme val="minor"/>
      </rPr>
      <t>Calidris subruficollis e</t>
    </r>
    <r>
      <rPr>
        <sz val="12"/>
        <rFont val="Calibri"/>
        <family val="2"/>
        <scheme val="minor"/>
      </rPr>
      <t xml:space="preserve">n conjunto con Joaquín Aldabe. 
</t>
    </r>
    <r>
      <rPr>
        <b/>
        <u/>
        <sz val="12"/>
        <rFont val="Calibri"/>
        <family val="2"/>
        <scheme val="minor"/>
      </rPr>
      <t>Aves Argentinas</t>
    </r>
    <r>
      <rPr>
        <sz val="12"/>
        <rFont val="Calibri"/>
        <family val="2"/>
        <scheme val="minor"/>
      </rPr>
      <t xml:space="preserve"> - En Argentina hay trabajos para incluir en esta acción tanto de los científicos socios de la entidad como de los proyectos institucionales.</t>
    </r>
  </si>
  <si>
    <r>
      <rPr>
        <b/>
        <u/>
        <sz val="12"/>
        <rFont val="Calibri"/>
        <family val="2"/>
        <scheme val="minor"/>
      </rPr>
      <t xml:space="preserve">Brasil </t>
    </r>
    <r>
      <rPr>
        <sz val="12"/>
        <rFont val="Calibri"/>
        <family val="2"/>
        <scheme val="minor"/>
      </rPr>
      <t xml:space="preserve">- Además de las UC del ICMBio, a partir de la definición del polígono de distribución de las especies del MdE y los datos geoespaciales del CNUC, podremos identificar las UC estatales y municipales que se ubican en esta región y tienen mayor potencial para contribuir a la conservación de estas especies. Con este listado es posible identificar, con los órganos de manejo de estas UC, si sus planes de manejo contemplan acciones que incluyen las necesidades de estas especies. El Parque Nacional Lagoa do Peixe tiene un plan de manejo obsoleto, su revisión se pospuso para 2021. La Estación Ecológica Taim tenía su plan de manejo preparado y aprobado, pero aún no ha sido publicado. 
</t>
    </r>
    <r>
      <rPr>
        <b/>
        <u/>
        <sz val="12"/>
        <rFont val="Calibri"/>
        <family val="2"/>
        <scheme val="minor"/>
      </rPr>
      <t>Bolivia</t>
    </r>
    <r>
      <rPr>
        <sz val="12"/>
        <rFont val="Calibri"/>
        <family val="2"/>
        <scheme val="minor"/>
      </rPr>
      <t xml:space="preserve"> - Los Planes de Manejo son muy generales y ninguno tiene la especificidad de incluir necesidades específicas para aves migratorias.
</t>
    </r>
    <r>
      <rPr>
        <b/>
        <u/>
        <sz val="12"/>
        <rFont val="Calibri"/>
        <family val="2"/>
        <scheme val="minor"/>
      </rPr>
      <t xml:space="preserve">Paraguay </t>
    </r>
    <r>
      <rPr>
        <sz val="12"/>
        <rFont val="Calibri"/>
        <family val="2"/>
        <scheme val="minor"/>
      </rPr>
      <t>- Existe en Paraguay un área identificada como importante para las aves MdE que se encuentra en el Sistema Nacional de Áreas Protegidas SINASIP que nunca se ha consolidado como reserva de la Entidad Binacional Yacyreta y que no cuenta con Plan de Manejo: Yabebyry.
Falta de consolidación de áreas de importancia, como Bahía de Asunción y Reserva Yabebyry, así como la revisión de los planes de manejo de las áreas protegidas en ecosistemas de Pastizales. El Plan de manejo de Yabebyry esta por iniciar y va estar a cargo de la Fundación Moisés Bertoni.</t>
    </r>
  </si>
  <si>
    <r>
      <rPr>
        <b/>
        <u/>
        <sz val="12"/>
        <rFont val="Calibri"/>
        <family val="2"/>
        <scheme val="minor"/>
      </rPr>
      <t>Bolivia</t>
    </r>
    <r>
      <rPr>
        <sz val="12"/>
        <rFont val="Calibri"/>
        <family val="2"/>
        <scheme val="minor"/>
      </rPr>
      <t xml:space="preserve"> - Se viene desarrollando proyectos de anillamiento de flamencos para Bolivia y en Chile
</t>
    </r>
    <r>
      <rPr>
        <b/>
        <u/>
        <sz val="12"/>
        <rFont val="Calibri"/>
        <family val="2"/>
        <scheme val="minor"/>
      </rPr>
      <t>Paraguay</t>
    </r>
    <r>
      <rPr>
        <sz val="12"/>
        <rFont val="Calibri"/>
        <family val="2"/>
        <scheme val="minor"/>
      </rPr>
      <t xml:space="preserve"> - Guyra Paraguay continuamente monitorea las especies del MdE en el marco de la Alianza del Pastizal por medio del protocolo de la Alianza en 10 fincas en base anual.   
</t>
    </r>
    <r>
      <rPr>
        <b/>
        <u/>
        <sz val="12"/>
        <rFont val="Calibri"/>
        <family val="2"/>
        <scheme val="minor"/>
      </rPr>
      <t>SAVE Brasil Limícolas</t>
    </r>
    <r>
      <rPr>
        <sz val="12"/>
        <rFont val="Calibri"/>
        <family val="2"/>
        <scheme val="minor"/>
      </rPr>
      <t xml:space="preserve"> - Están en curso análisis para identificar los sitios de parada de </t>
    </r>
    <r>
      <rPr>
        <i/>
        <sz val="12"/>
        <rFont val="Calibri"/>
        <family val="2"/>
        <scheme val="minor"/>
      </rPr>
      <t>Calidris subruficollis</t>
    </r>
    <r>
      <rPr>
        <sz val="12"/>
        <rFont val="Calibri"/>
        <family val="2"/>
        <scheme val="minor"/>
      </rPr>
      <t xml:space="preserve"> y los sitios de alimentación a lo largo de la ruta de migración.
</t>
    </r>
    <r>
      <rPr>
        <b/>
        <u/>
        <sz val="12"/>
        <rFont val="Calibri"/>
        <family val="2"/>
        <scheme val="minor"/>
      </rPr>
      <t>WHSRN</t>
    </r>
    <r>
      <rPr>
        <sz val="12"/>
        <rFont val="Calibri"/>
        <family val="2"/>
        <scheme val="minor"/>
      </rPr>
      <t xml:space="preserve"> - Apoyar y realizar censos para generar línea de base sobre distribución y migración de </t>
    </r>
    <r>
      <rPr>
        <i/>
        <sz val="12"/>
        <rFont val="Calibri"/>
        <family val="2"/>
        <scheme val="minor"/>
      </rPr>
      <t>Calidris subruficollis</t>
    </r>
    <r>
      <rPr>
        <sz val="12"/>
        <rFont val="Calibri"/>
        <family val="2"/>
        <scheme val="minor"/>
      </rPr>
      <t xml:space="preserve"> dentro del área del futuro Parque Nacional Ansenuza (Argentina); -Coordinación del Censo de Chorlos de pastizales del Cono Sur.
</t>
    </r>
    <r>
      <rPr>
        <b/>
        <u/>
        <sz val="12"/>
        <rFont val="Calibri"/>
        <family val="2"/>
        <scheme val="minor"/>
      </rPr>
      <t>Guyra Paraguay</t>
    </r>
    <r>
      <rPr>
        <sz val="12"/>
        <rFont val="Calibri"/>
        <family val="2"/>
        <scheme val="minor"/>
      </rPr>
      <t xml:space="preserve"> - Están trabajando también con partners canadienses para el monitoreo a través de MOTUS. Esta iniciativa MOTUS también se incorporó como política para los impactos asociados a rutas y carreteras en el Ministerio de Obras Públicas, y actualmente se está instalando la primera antena MOTUS en un trabajo de arreglo de ruta.
</t>
    </r>
    <r>
      <rPr>
        <b/>
        <u/>
        <sz val="12"/>
        <rFont val="Calibri"/>
        <family val="2"/>
        <scheme val="minor"/>
      </rPr>
      <t>Aves Uruguay</t>
    </r>
    <r>
      <rPr>
        <sz val="12"/>
        <rFont val="Calibri"/>
        <family val="2"/>
        <scheme val="minor"/>
      </rPr>
      <t xml:space="preserve"> está realizando relevamientos mensuales en la Laguna de Rocha, referidos a la distribución, abundancia y requerimientos de hábitat de 4 aves playeras, haciendo énfasis en </t>
    </r>
    <r>
      <rPr>
        <i/>
        <sz val="12"/>
        <rFont val="Calibri"/>
        <family val="2"/>
        <scheme val="minor"/>
      </rPr>
      <t>Calidris subruficollis</t>
    </r>
    <r>
      <rPr>
        <sz val="12"/>
        <rFont val="Calibri"/>
        <family val="2"/>
        <scheme val="minor"/>
      </rPr>
      <t xml:space="preserve"> en conjunto con Joaquín Aldabe. Acción 2.3 y 2.4. 
</t>
    </r>
    <r>
      <rPr>
        <b/>
        <u/>
        <sz val="12"/>
        <rFont val="Calibri"/>
        <family val="2"/>
        <scheme val="minor"/>
      </rPr>
      <t>Asociación Armonía</t>
    </r>
    <r>
      <rPr>
        <sz val="12"/>
        <rFont val="Calibri"/>
        <family val="2"/>
        <scheme val="minor"/>
      </rPr>
      <t xml:space="preserve"> maneja una base de datos de aves playeras para la Reserva Barba Azul desde 2014 y esta información está en E-Bird y ISS. Junto con otras instituciones como WHSRN quieren analizar los datos y publicarlos para mostrar la importancia de los Llanos de Moxos para aves playeras migratorias y evaluar el manejo de los pastizales para estas especies entre otras. 
</t>
    </r>
    <r>
      <rPr>
        <b/>
        <u/>
        <sz val="12"/>
        <rFont val="Calibri"/>
        <family val="2"/>
        <scheme val="minor"/>
      </rPr>
      <t>Aves Argentinas</t>
    </r>
    <r>
      <rPr>
        <sz val="12"/>
        <rFont val="Calibri"/>
        <family val="2"/>
        <scheme val="minor"/>
      </rPr>
      <t xml:space="preserve"> - En Argentina hay trabajos para incluir en esta acción tanto de los científicos socios de la entidad como de los proyectos institucionales. </t>
    </r>
  </si>
  <si>
    <r>
      <t>Brasil -</t>
    </r>
    <r>
      <rPr>
        <sz val="12"/>
        <rFont val="Calibri"/>
        <family val="2"/>
        <scheme val="minor"/>
      </rPr>
      <t xml:space="preserve"> Luego de la identificación de las UC ubicadas en el área de distribución de especies del MdE que no cuenta con acciones que incluyan las necesidades de estas especies, se puede organizar una presentación del MdE para los órganos de gestión de las UC en esa región, como una forma de estimular esta revisión y seguimiento para este indicador. A revisión del PM del PNLP fue pospuesto para 2021.</t>
    </r>
    <r>
      <rPr>
        <b/>
        <u/>
        <sz val="12"/>
        <rFont val="Calibri"/>
        <family val="2"/>
        <scheme val="minor"/>
      </rPr>
      <t xml:space="preserve">
Pat planalto sul -</t>
    </r>
    <r>
      <rPr>
        <sz val="12"/>
        <rFont val="Calibri"/>
        <family val="2"/>
        <scheme val="minor"/>
      </rPr>
      <t xml:space="preserve"> El Plan de manejo de PN São Joaquim fue terminado.
</t>
    </r>
    <r>
      <rPr>
        <b/>
        <u/>
        <sz val="12"/>
        <rFont val="Calibri"/>
        <family val="2"/>
        <scheme val="minor"/>
      </rPr>
      <t>Bolivia</t>
    </r>
    <r>
      <rPr>
        <sz val="12"/>
        <rFont val="Calibri"/>
        <family val="2"/>
        <scheme val="minor"/>
      </rPr>
      <t xml:space="preserve"> - Algunas Aps. Tienen sus Programas de Monitoreo Integral que toman en cuenta algunas aves migratorias y sus ecosistemas.</t>
    </r>
    <r>
      <rPr>
        <b/>
        <u/>
        <sz val="12"/>
        <rFont val="Calibri"/>
        <family val="2"/>
        <scheme val="minor"/>
      </rPr>
      <t xml:space="preserve">
Paraguay - </t>
    </r>
    <r>
      <rPr>
        <sz val="12"/>
        <rFont val="Calibri"/>
        <family val="2"/>
        <scheme val="minor"/>
      </rPr>
      <t xml:space="preserve">Alianzas con ONGs para desarrollo de los Planes de Manejo de P.N.Chovoreka y P.N. Rìo Negro. El Sinasip tiene previsto su finalización en el mes de octubre. Los parques nacionales Chovoreka y Río Negro primero deben hacer la mensura y luego iniciar el plan de manejo.  
El área protegida Yabebyry tendrá un plan de manejo. La categoría de manejo propuesta para Yabebyry es refugio de vida silvestre.
</t>
    </r>
    <r>
      <rPr>
        <b/>
        <u/>
        <sz val="12"/>
        <rFont val="Calibri"/>
        <family val="2"/>
        <scheme val="minor"/>
      </rPr>
      <t>Uruguay</t>
    </r>
    <r>
      <rPr>
        <sz val="12"/>
        <rFont val="Calibri"/>
        <family val="2"/>
        <scheme val="minor"/>
      </rPr>
      <t xml:space="preserve"> - Plan de manejo de Laguna de Rocha y Quebrada de los Cuervos.  </t>
    </r>
    <r>
      <rPr>
        <b/>
        <u/>
        <sz val="12"/>
        <rFont val="Calibri"/>
        <family val="2"/>
        <scheme val="minor"/>
      </rPr>
      <t xml:space="preserve">    
SAVE Brasil Limícolas - </t>
    </r>
    <r>
      <rPr>
        <sz val="12"/>
        <rFont val="Calibri"/>
        <family val="2"/>
        <scheme val="minor"/>
      </rPr>
      <t xml:space="preserve">SAVE Brasil y la RHRAP están llevando a cabo una evaluación de los servicios del ecosistema del PNLP; SAVE Brasil llevará a cabo una serie de seminarios en la web para desarrollar un manual de buenas prácticas con sugerencias de gestión de campo para </t>
    </r>
    <r>
      <rPr>
        <i/>
        <sz val="12"/>
        <rFont val="Calibri"/>
        <family val="2"/>
        <scheme val="minor"/>
      </rPr>
      <t>Calidris subruficollis</t>
    </r>
    <r>
      <rPr>
        <sz val="12"/>
        <rFont val="Calibri"/>
        <family val="2"/>
        <scheme val="minor"/>
      </rPr>
      <t>. Ambos documentos pueden utilizarse como aportación para actualizar el plan de gestión del PNLP y otras áreas de importancia.</t>
    </r>
    <r>
      <rPr>
        <b/>
        <u/>
        <sz val="12"/>
        <rFont val="Calibri"/>
        <family val="2"/>
        <scheme val="minor"/>
      </rPr>
      <t xml:space="preserve">  
WHSRN - </t>
    </r>
    <r>
      <rPr>
        <sz val="12"/>
        <rFont val="Calibri"/>
        <family val="2"/>
        <scheme val="minor"/>
      </rPr>
      <t>Apoyar el proceso de elaboración del plan de manejo de la Reserva de Uso Múltiple Bañados del Río Dulce y Laguna Mar Chiquita y del futuro Parque Nacional Ansenuza (Argentina). -Apoyar la actualización del plan de manejo del Parque Nacional Lagoa do Peixe (Brasil). -Proporcionar a través de diferentes insumos información resultante de la evaluación de los servicios ecosistémicos que brinda el Parque  Nacional Lagoa do Peixe (Brasil).
Apoyado acciones de manejo en Laguna de Rocha (Uruguay) y Bahía de Samborombón (Argentina), en este último caso, el desarrollo de un plan de acción para reducir disturbios a las aves playeras. También hemos apoyado el desarrollo de un plan de manejo para la Bahía de Asunción (Paraguay), el cual es pendiente de aprobación.</t>
    </r>
  </si>
  <si>
    <r>
      <rPr>
        <b/>
        <u/>
        <sz val="12"/>
        <rFont val="Calibri"/>
        <family val="2"/>
        <scheme val="minor"/>
      </rPr>
      <t>Brasil</t>
    </r>
    <r>
      <rPr>
        <sz val="12"/>
        <rFont val="Calibri"/>
        <family val="2"/>
        <scheme val="minor"/>
      </rPr>
      <t xml:space="preserve"> - Planes de manejo revisados.
</t>
    </r>
    <r>
      <rPr>
        <b/>
        <u/>
        <sz val="12"/>
        <rFont val="Calibri"/>
        <family val="2"/>
        <scheme val="minor"/>
      </rPr>
      <t>Paraguay</t>
    </r>
    <r>
      <rPr>
        <sz val="12"/>
        <rFont val="Calibri"/>
        <family val="2"/>
        <scheme val="minor"/>
      </rPr>
      <t xml:space="preserve"> - Acuerdos de colaboración.
</t>
    </r>
    <r>
      <rPr>
        <b/>
        <u/>
        <sz val="12"/>
        <rFont val="Calibri"/>
        <family val="2"/>
        <scheme val="minor"/>
      </rPr>
      <t>SAVE Brasil Limícolas</t>
    </r>
    <r>
      <rPr>
        <sz val="12"/>
        <rFont val="Calibri"/>
        <family val="2"/>
        <scheme val="minor"/>
      </rPr>
      <t xml:space="preserve"> -Se producirá un informe con resultados de la evaluación de servicios ecosistémicos y un manual de buenas prácticas en manejo de campo                               </t>
    </r>
    <r>
      <rPr>
        <b/>
        <u/>
        <sz val="12"/>
        <rFont val="Calibri"/>
        <family val="2"/>
        <scheme val="minor"/>
      </rPr>
      <t xml:space="preserve">WHSRN </t>
    </r>
    <r>
      <rPr>
        <sz val="12"/>
        <rFont val="Calibri"/>
        <family val="2"/>
        <scheme val="minor"/>
      </rPr>
      <t>- Plan de manejo de la Reserva de Uso Múltiple Bañados del Río Dulce y Laguna Mar Chiquita y del Parque Nacional Ansenuza (Argentina); -Insumos para comunicar los resultados de la evaluación de servicios ecosistémicos en el Parque Nacional Lagoa do Peixe (Brasil).</t>
    </r>
  </si>
  <si>
    <r>
      <rPr>
        <b/>
        <u/>
        <sz val="12"/>
        <rFont val="Calibri"/>
        <family val="2"/>
        <scheme val="minor"/>
      </rPr>
      <t xml:space="preserve">Bolivia </t>
    </r>
    <r>
      <rPr>
        <sz val="12"/>
        <rFont val="Calibri"/>
        <family val="2"/>
        <scheme val="minor"/>
      </rPr>
      <t xml:space="preserve">- Temas logísticos, para monitorear estas especies desde tema de recursos humanos, financieros.
Uruguay - Falta de Plan de Manejo para otras Áreas Protegidas con pastizales representativos.
</t>
    </r>
    <r>
      <rPr>
        <b/>
        <u/>
        <sz val="12"/>
        <rFont val="Calibri"/>
        <family val="2"/>
        <scheme val="minor"/>
      </rPr>
      <t>SAVE Brasil Limícolas</t>
    </r>
    <r>
      <rPr>
        <sz val="12"/>
        <rFont val="Calibri"/>
        <family val="2"/>
        <scheme val="minor"/>
      </rPr>
      <t xml:space="preserve"> - Servicios Ecosistémicos: Falta de acceso a algunas áreas e seguridad del personal realizando el estudio en campo.</t>
    </r>
  </si>
  <si>
    <r>
      <rPr>
        <b/>
        <u/>
        <sz val="12"/>
        <rFont val="Calibri"/>
        <family val="2"/>
        <scheme val="minor"/>
      </rPr>
      <t xml:space="preserve">Alianza del Pastizal - Brasil </t>
    </r>
    <r>
      <rPr>
        <sz val="12"/>
        <rFont val="Calibri"/>
        <family val="2"/>
        <scheme val="minor"/>
      </rPr>
      <t xml:space="preserve">- Conservación en tierras privadas a través del modelo de certificación de Alianza del Pastizal en Brasil.                   
</t>
    </r>
    <r>
      <rPr>
        <b/>
        <u/>
        <sz val="12"/>
        <rFont val="Calibri"/>
        <family val="2"/>
        <scheme val="minor"/>
      </rPr>
      <t xml:space="preserve">Brasil </t>
    </r>
    <r>
      <rPr>
        <sz val="12"/>
        <rFont val="Calibri"/>
        <family val="2"/>
        <scheme val="minor"/>
      </rPr>
      <t xml:space="preserve">- Objetivo 6 de PAT Planalto Sul - 6.2. Promover la restauración y conservación a través de sistemas agroforestales de base ecológica y extracción sostenible, basados ​​en el trabajo en red. En el ámbito del PAN Aves Limícolas Migratorias  fue elaborado mediante investigación. Protocolo y folleto de Demétrio Guadagnin (UFRGS) para el manejo de perros en áreas importantes para aves migratorias. Actualmente, el material se está revisando / editando en portugués para su publicación. 
</t>
    </r>
    <r>
      <rPr>
        <b/>
        <u/>
        <sz val="12"/>
        <rFont val="Calibri"/>
        <family val="2"/>
        <scheme val="minor"/>
      </rPr>
      <t>Bolivia</t>
    </r>
    <r>
      <rPr>
        <sz val="12"/>
        <rFont val="Calibri"/>
        <family val="2"/>
        <scheme val="minor"/>
      </rPr>
      <t xml:space="preserve"> - Se debe hacer la Gestión integral de pastizales, humedales, bofedales.
</t>
    </r>
    <r>
      <rPr>
        <b/>
        <u/>
        <sz val="12"/>
        <rFont val="Calibri"/>
        <family val="2"/>
        <scheme val="minor"/>
      </rPr>
      <t>Paraguay</t>
    </r>
    <r>
      <rPr>
        <sz val="12"/>
        <rFont val="Calibri"/>
        <family val="2"/>
        <scheme val="minor"/>
      </rPr>
      <t xml:space="preserve"> - Capacitación en buenas prácticas de la producción ganadera sobre pastizales que promocionan la conservación de las especies amenazadas, realizado por WWF-PY. Entre el 2014 y 2016 se organizaron y apoyaron actividades relacionadas al manejo de pastoreo, valor del ecosistema en cuanto a biodiversidad y captura de carbono y como la salud de estos componentes benefician al productor. Las actividades más destacadas fueron los ciclos de charlas llamados "Conservatorios sobre ganadería en Pastizales Naturales". En octubre de 2017 se realizó el Encuentro de Ganaderos de Pastizales Naturales en su XI edición, siendo sede la ciudad de Encarnación, con alrededor de 200 personas de toda la región. 
Desarrollo de principios y criterios de producción sostenible en el Marco de la Mesa Paraguaya de Carne Sostenible.
</t>
    </r>
    <r>
      <rPr>
        <b/>
        <u/>
        <sz val="12"/>
        <rFont val="Calibri"/>
        <family val="2"/>
        <scheme val="minor"/>
      </rPr>
      <t>SAVE Brasil Limícolas</t>
    </r>
    <r>
      <rPr>
        <sz val="12"/>
        <rFont val="Calibri"/>
        <family val="2"/>
        <scheme val="minor"/>
      </rPr>
      <t xml:space="preserve"> -  Recientemente se firmó un contrato para el desarrollo y difusión del manual de buenas prácticas para el manejo del hábitat de </t>
    </r>
    <r>
      <rPr>
        <i/>
        <sz val="12"/>
        <rFont val="Calibri"/>
        <family val="2"/>
        <scheme val="minor"/>
      </rPr>
      <t>Calidris subruficollis</t>
    </r>
    <r>
      <rPr>
        <sz val="12"/>
        <rFont val="Calibri"/>
        <family val="2"/>
        <scheme val="minor"/>
      </rPr>
      <t xml:space="preserve">; una serie de seminarios web se llevarán a cabo a finales de 2020.  
</t>
    </r>
    <r>
      <rPr>
        <b/>
        <u/>
        <sz val="12"/>
        <rFont val="Calibri"/>
        <family val="2"/>
        <scheme val="minor"/>
      </rPr>
      <t>Uruguay</t>
    </r>
    <r>
      <rPr>
        <sz val="12"/>
        <rFont val="Calibri"/>
        <family val="2"/>
        <scheme val="minor"/>
      </rPr>
      <t xml:space="preserve"> - Alianza del Pastizal y MGCN (Mesa de Ganadería de Campo Natural).
</t>
    </r>
    <r>
      <rPr>
        <b/>
        <u/>
        <sz val="12"/>
        <rFont val="Calibri"/>
        <family val="2"/>
        <scheme val="minor"/>
      </rPr>
      <t>Aves Uruguay</t>
    </r>
    <r>
      <rPr>
        <sz val="12"/>
        <rFont val="Calibri"/>
        <family val="2"/>
        <scheme val="minor"/>
      </rPr>
      <t xml:space="preserve"> - Conservación de aves playeras y manejo de hábitats en predios privados del Área Protegida Laguna de Rocha, Uruguay, Ruta Migratoria del Atlántico" es el proyecto de la Fundación Lagunas Costeras, apoyado por WHSRN. La Oficina Ejecutiva de WHSRN tiene su base en Manomet.</t>
    </r>
  </si>
  <si>
    <r>
      <rPr>
        <b/>
        <u/>
        <sz val="12"/>
        <rFont val="Calibri"/>
        <family val="2"/>
        <scheme val="minor"/>
      </rPr>
      <t>Paraguay</t>
    </r>
    <r>
      <rPr>
        <sz val="12"/>
        <rFont val="Calibri"/>
        <family val="2"/>
        <scheme val="minor"/>
      </rPr>
      <t xml:space="preserve"> - Base de datos y reportes técnicos.
</t>
    </r>
    <r>
      <rPr>
        <b/>
        <u/>
        <sz val="12"/>
        <rFont val="Calibri"/>
        <family val="2"/>
        <scheme val="minor"/>
      </rPr>
      <t>Uruguay</t>
    </r>
    <r>
      <rPr>
        <sz val="12"/>
        <rFont val="Calibri"/>
        <family val="2"/>
        <scheme val="minor"/>
      </rPr>
      <t xml:space="preserve"> - Aldabe, Blanco, Lanctot, Rocca &amp; Inchausti 2019. Managing Grasslands to Maximize Migratory Shorebird Use and Livestock Production.   
</t>
    </r>
    <r>
      <rPr>
        <b/>
        <u/>
        <sz val="12"/>
        <rFont val="Calibri"/>
        <family val="2"/>
        <scheme val="minor"/>
      </rPr>
      <t>SAVE Brasil Limícolas</t>
    </r>
    <r>
      <rPr>
        <sz val="12"/>
        <rFont val="Calibri"/>
        <family val="2"/>
        <scheme val="minor"/>
      </rPr>
      <t xml:space="preserve"> - mapa indicando los sitios de parada.
</t>
    </r>
    <r>
      <rPr>
        <b/>
        <u/>
        <sz val="12"/>
        <rFont val="Calibri"/>
        <family val="2"/>
        <scheme val="minor"/>
      </rPr>
      <t xml:space="preserve">WHSRN </t>
    </r>
    <r>
      <rPr>
        <sz val="12"/>
        <rFont val="Calibri"/>
        <family val="2"/>
        <scheme val="minor"/>
      </rPr>
      <t>- Protocolo de monitoreo desarrollado e implementado (al menos durante una temporada) y generación de un reporte con la información obtenida durante los censos; - Censo de Chorlos de pastizales del Cono Sur implementados durante 2019'-2020.</t>
    </r>
  </si>
  <si>
    <r>
      <rPr>
        <b/>
        <u/>
        <sz val="12"/>
        <rFont val="Calibri"/>
        <family val="2"/>
        <scheme val="minor"/>
      </rPr>
      <t>SAVE Brasil Limícolas</t>
    </r>
    <r>
      <rPr>
        <sz val="12"/>
        <rFont val="Calibri"/>
        <family val="2"/>
        <scheme val="minor"/>
      </rPr>
      <t xml:space="preserve"> - Vídeo para promocionar el PAN Aves Limícolas, incluyendo las especies de pastizales.
</t>
    </r>
    <r>
      <rPr>
        <b/>
        <u/>
        <sz val="12"/>
        <rFont val="Calibri"/>
        <family val="2"/>
        <scheme val="minor"/>
      </rPr>
      <t>WHSRN</t>
    </r>
    <r>
      <rPr>
        <sz val="12"/>
        <rFont val="Calibri"/>
        <family val="2"/>
        <scheme val="minor"/>
      </rPr>
      <t xml:space="preserve"> -Material educativo para educación ambiental y concientización a las comunidades locales del área del futuro Parque Nacional Ansenuza y su alrededores sobre la importancia del sitio para las especies migratorias de pastizales, diseñado, impreso y diseminado; talleres de educación y extensión llevados a cabo con comunidades locales.</t>
    </r>
  </si>
  <si>
    <r>
      <rPr>
        <b/>
        <u/>
        <sz val="12"/>
        <rFont val="Calibri"/>
        <family val="2"/>
        <scheme val="minor"/>
      </rPr>
      <t xml:space="preserve">Brasil </t>
    </r>
    <r>
      <rPr>
        <sz val="12"/>
        <rFont val="Calibri"/>
        <family val="2"/>
        <scheme val="minor"/>
      </rPr>
      <t xml:space="preserve">- PAT Planalto Sul objetivo 3: 3.3 Promover un evento para difundir y fortalecer las buenas prácticas de gestión en el campo nativo; Brasil - Objetivo 3 del PAT Planalto Sul: 3.6. Impartir cursos y conferencias al personal técnico de las agencias de licenciamiento, técnicos, gremios rurales y productores que aborden la aplicación de la legislación para proteger los campos nativos.       
Incluir comunicación acerca de las especies de aves del Memorando en los eventos de entrenamiento y en los seminarios, charlas, talleres con los propietarios rurales que están planeados por el PAT Planalto Sul.
</t>
    </r>
    <r>
      <rPr>
        <b/>
        <u/>
        <sz val="12"/>
        <rFont val="Calibri"/>
        <family val="2"/>
        <scheme val="minor"/>
      </rPr>
      <t>Bolivia</t>
    </r>
    <r>
      <rPr>
        <sz val="12"/>
        <rFont val="Calibri"/>
        <family val="2"/>
        <scheme val="minor"/>
      </rPr>
      <t xml:space="preserve"> - Anualmente se participa en la reunión del grupo de Conservación de Flamencos altoandinos a nivel internacional.
Promoción del X Congreso de Ornitología a nivel nacional.
</t>
    </r>
    <r>
      <rPr>
        <b/>
        <u/>
        <sz val="12"/>
        <rFont val="Calibri"/>
        <family val="2"/>
        <scheme val="minor"/>
      </rPr>
      <t xml:space="preserve">Paraguay </t>
    </r>
    <r>
      <rPr>
        <sz val="12"/>
        <rFont val="Calibri"/>
        <family val="2"/>
        <scheme val="minor"/>
      </rPr>
      <t xml:space="preserve">- En 2019 en el Primer Congreso Paraguayo de Zoología ICPZ, se expuso sobre la importancia de los pastizales naturales y las especies de aves CMS y MdE.             
</t>
    </r>
    <r>
      <rPr>
        <b/>
        <u/>
        <sz val="12"/>
        <rFont val="Calibri"/>
        <family val="2"/>
        <scheme val="minor"/>
      </rPr>
      <t>WHSRN</t>
    </r>
    <r>
      <rPr>
        <sz val="12"/>
        <rFont val="Calibri"/>
        <family val="2"/>
        <scheme val="minor"/>
      </rPr>
      <t xml:space="preserve"> - Liderazgo compartido con otras instituciones en la organización de dos simposios sobre rutas migratorias en la 8va Reunión del Grupo de Playeros del Hemisferio Occidental en Panamá, octubre 2019.  En los dos simposios se presentaron casos de estudio sobre el trabajo con productores y la protección de aves playeras de pastizal; -Apoyo y participación en reuniones del grupo de trabajo de </t>
    </r>
    <r>
      <rPr>
        <i/>
        <sz val="12"/>
        <rFont val="Calibri"/>
        <family val="2"/>
        <scheme val="minor"/>
      </rPr>
      <t>Calidris subruficollis</t>
    </r>
    <r>
      <rPr>
        <sz val="12"/>
        <rFont val="Calibri"/>
        <family val="2"/>
        <scheme val="minor"/>
      </rPr>
      <t xml:space="preserve">.      
- La próxima reunión del Western Hemisphere Shorebird Group se realiza en Puerto Madryn, Argentina en septiembre 2021. Se espera que contará con un día de reunión del grupo de trabajo (working group) de </t>
    </r>
    <r>
      <rPr>
        <i/>
        <sz val="12"/>
        <rFont val="Calibri"/>
        <family val="2"/>
        <scheme val="minor"/>
      </rPr>
      <t>Calidris subruficollis</t>
    </r>
    <r>
      <rPr>
        <sz val="12"/>
        <rFont val="Calibri"/>
        <family val="2"/>
        <scheme val="minor"/>
      </rPr>
      <t xml:space="preserve">.
</t>
    </r>
    <r>
      <rPr>
        <b/>
        <u/>
        <sz val="12"/>
        <rFont val="Calibri"/>
        <family val="2"/>
        <scheme val="minor"/>
      </rPr>
      <t>Aves Argentinas</t>
    </r>
    <r>
      <rPr>
        <sz val="12"/>
        <rFont val="Calibri"/>
        <family val="2"/>
        <scheme val="minor"/>
      </rPr>
      <t xml:space="preserve"> - Para 2022 están organizando el Segundo Congreso de Ornitología de las Américas que será en Trinidad, Beni, Bolivia y tienen previsto realizar un simposio de aves de pastizales que no pudieron hacer ahora en el congreso norteamericano (agosto 2020). Esto involucra a todas las sociedades de ornitología de la Sudamérica y algunas de Norteamérica.
</t>
    </r>
    <r>
      <rPr>
        <b/>
        <u/>
        <sz val="12"/>
        <rFont val="Calibri"/>
        <family val="2"/>
        <scheme val="minor"/>
      </rPr>
      <t>Aves Uruguay</t>
    </r>
    <r>
      <rPr>
        <sz val="12"/>
        <rFont val="Calibri"/>
        <family val="2"/>
        <scheme val="minor"/>
      </rPr>
      <t xml:space="preserve">-  Promover la organización de simposios sobre aves de pastizales en las reuniones nacionales/internacionales de ornitología y en los encuentros del sector agropecuario. Realización de un Simposio Aves de Pastizal en el Congreso Uruguayo de Zoología (2021) - Uruguay.
</t>
    </r>
    <r>
      <rPr>
        <b/>
        <u/>
        <sz val="12"/>
        <rFont val="Calibri"/>
        <family val="2"/>
        <scheme val="minor"/>
      </rPr>
      <t>Bolivia</t>
    </r>
    <r>
      <rPr>
        <sz val="12"/>
        <rFont val="Calibri"/>
        <family val="2"/>
        <scheme val="minor"/>
      </rPr>
      <t xml:space="preserve"> DGBAP - A nivel nacional cada año se realiza un congreso de ornitología que se tratan temas de aves y todos los avances de investigación ornitológico
</t>
    </r>
    <r>
      <rPr>
        <b/>
        <u/>
        <sz val="12"/>
        <rFont val="Calibri"/>
        <family val="2"/>
        <scheme val="minor"/>
      </rPr>
      <t>Aves Argentinas</t>
    </r>
    <r>
      <rPr>
        <sz val="12"/>
        <rFont val="Calibri"/>
        <family val="2"/>
        <scheme val="minor"/>
      </rPr>
      <t xml:space="preserve"> -  Aves Argentinas organiza cada dos años la Reunión Argentina de Ornitología, en la ultima edición de septiembre de 2019 se realizaron varias actividades que incluyeron las problemáticas de aves migratorias de pastizal. También colaboraron en la organización de congresos junto a otras organizaciones científicas, como es el Congreso de Ornitología de las Américas, cuya próxima edición será en Trinidad, Beni, Bolivia (2022) en donde podrían organizar un encuentro regional abordando esta temática.</t>
    </r>
  </si>
  <si>
    <r>
      <rPr>
        <b/>
        <u/>
        <sz val="12"/>
        <rFont val="Calibri"/>
        <family val="2"/>
        <scheme val="minor"/>
      </rPr>
      <t>Bolivia</t>
    </r>
    <r>
      <rPr>
        <sz val="12"/>
        <rFont val="Calibri"/>
        <family val="2"/>
        <scheme val="minor"/>
      </rPr>
      <t xml:space="preserve"> - No se tiene. 
</t>
    </r>
    <r>
      <rPr>
        <b/>
        <u/>
        <sz val="12"/>
        <rFont val="Calibri"/>
        <family val="2"/>
        <scheme val="minor"/>
      </rPr>
      <t>Paraguay</t>
    </r>
    <r>
      <rPr>
        <sz val="12"/>
        <rFont val="Calibri"/>
        <family val="2"/>
        <scheme val="minor"/>
      </rPr>
      <t xml:space="preserve"> - La Ley 3001/06 "De Valoración y Retribución de los Servicios Ambientales" se realiza la certificación de pastizales. Resolución N° 289/13. Por la cual se aprueba la metodología técnica para la identificación de los índices de conservación de pastizales naturales relativos. Resolución N° Por la cual se establece el mecanismo de adquisición de certificados de Servicios Ambientales. Resolución N° 374/19 Por la cual se certifican los pastizales naturales por Servicios Ambientales. Esta Ley de Servicios Ambientales ya ha certificado hasta la fecha 9.325 hectáreas de pastizales. Pero esta ley debe ser fortalecida.
</t>
    </r>
    <r>
      <rPr>
        <b/>
        <u/>
        <sz val="12"/>
        <rFont val="Calibri"/>
        <family val="2"/>
        <scheme val="minor"/>
      </rPr>
      <t>Fundación Vida Silvestre</t>
    </r>
    <r>
      <rPr>
        <sz val="12"/>
        <rFont val="Calibri"/>
        <family val="2"/>
        <scheme val="minor"/>
      </rPr>
      <t xml:space="preserve"> -  Desde Fundación Vida Silvestre se logró aprobación de Ordenanza Municipal (en Municipio de Gral Lavalle, provincia de Buenos Aires) que considera exención impositiva para los campos ganaderos que tengan venado de las pampas (</t>
    </r>
    <r>
      <rPr>
        <i/>
        <sz val="12"/>
        <rFont val="Calibri"/>
        <family val="2"/>
        <scheme val="minor"/>
      </rPr>
      <t>Ozotoceros bezoarticus</t>
    </r>
    <r>
      <rPr>
        <sz val="12"/>
        <rFont val="Calibri"/>
        <family val="2"/>
        <scheme val="minor"/>
      </rPr>
      <t xml:space="preserve">) y que estén implementando buenas prácticas de ganadería sustentable. Esto es muy importante para especies de aves migratorias playeras de la Bahía de Samborombón, que se beneficiarían en forma indirecta. Hay que seguir explorando alternativas como esta para los productores, para evitar el reemplazo de los pastizales naturales por pasturas implantadas o cultivos.
</t>
    </r>
    <r>
      <rPr>
        <b/>
        <u/>
        <sz val="12"/>
        <rFont val="Calibri"/>
        <family val="2"/>
        <scheme val="minor"/>
      </rPr>
      <t xml:space="preserve">Brasil: </t>
    </r>
    <r>
      <rPr>
        <sz val="12"/>
        <rFont val="Calibri"/>
        <family val="2"/>
        <scheme val="minor"/>
      </rPr>
      <t xml:space="preserve">https://mmabr-my.sharepoint.com/personal/04477974922_mma_gov_br/_layouts/15/onedrive.aspx?id=%2Fpersonal%2F04477974922%5Fmma%5Fgov%5Fbr%2FDocuments%2FGEF%2DProEspécies%2Ftdr%5Fcar%2Fmateriais%5FconsultoriaCAR%2FEstudo%5FSICAR%5Fproespecies&amp;originalPath=aHR0cHM6Ly9tbWFici1teS5zaGFyZXBvaW50LmNvbS86ZjovZy9wZXJzb25hbC8wNDQ3Nzk3NDkyMl9tbWFfZ292X2JyL0VqM3BZRXdJSUZ0SHVLVGdZc2swUHdzQml2enB6VUtpaVFvRlFFcUd0dkF2cXc_cnRpbWU9R2hPN2FOMVEyRWc </t>
    </r>
  </si>
  <si>
    <t>Áreas determinadas</t>
  </si>
  <si>
    <r>
      <rPr>
        <b/>
        <u/>
        <sz val="12"/>
        <rFont val="Calibri"/>
        <family val="2"/>
        <scheme val="minor"/>
      </rPr>
      <t>Bolivia</t>
    </r>
    <r>
      <rPr>
        <sz val="12"/>
        <rFont val="Calibri"/>
        <family val="2"/>
        <scheme val="minor"/>
      </rPr>
      <t xml:space="preserve"> - Se ha trabajado en el Proyecto para la Conservación de Ecosistemas Verticales. 
</t>
    </r>
    <r>
      <rPr>
        <b/>
        <u/>
        <sz val="12"/>
        <rFont val="Calibri"/>
        <family val="2"/>
        <scheme val="minor"/>
      </rPr>
      <t>Paraguay</t>
    </r>
    <r>
      <rPr>
        <sz val="12"/>
        <rFont val="Calibri"/>
        <family val="2"/>
        <scheme val="minor"/>
      </rPr>
      <t xml:space="preserve"> - En proceso Plan de Ordenamiento Territorial de Bahía Negra. En la retribución económica por conservación de pastizales, el monto varía por ecorregión.
</t>
    </r>
    <r>
      <rPr>
        <b/>
        <u/>
        <sz val="12"/>
        <rFont val="Calibri"/>
        <family val="2"/>
        <scheme val="minor"/>
      </rPr>
      <t xml:space="preserve">SAVE Brasil </t>
    </r>
    <r>
      <rPr>
        <sz val="12"/>
        <rFont val="Calibri"/>
        <family val="2"/>
        <scheme val="minor"/>
      </rPr>
      <t xml:space="preserve">y </t>
    </r>
    <r>
      <rPr>
        <b/>
        <u/>
        <sz val="12"/>
        <rFont val="Calibri"/>
        <family val="2"/>
        <scheme val="minor"/>
      </rPr>
      <t xml:space="preserve">WHSRN </t>
    </r>
    <r>
      <rPr>
        <sz val="12"/>
        <rFont val="Calibri"/>
        <family val="2"/>
        <scheme val="minor"/>
      </rPr>
      <t xml:space="preserve">- Apoyar el desarrollo de los planes nacionales de aves playeras en Brasil y Argentina; - Coordinar el desarrollo de la Iniciativa para la Conservación de las Aves Playeras en la Ruta Midcontinental, que incluye los países del MdE y la región de los pastizales del MdE.
</t>
    </r>
    <r>
      <rPr>
        <b/>
        <u/>
        <sz val="12"/>
        <rFont val="Calibri"/>
        <family val="2"/>
        <scheme val="minor"/>
      </rPr>
      <t>Aves Argentinas</t>
    </r>
    <r>
      <rPr>
        <sz val="12"/>
        <rFont val="Calibri"/>
        <family val="2"/>
        <scheme val="minor"/>
      </rPr>
      <t xml:space="preserve"> - En la provincia de Corrientes Aves Argentinas se encuentra desarrollando un proyecto para identificación de KBAs con un alto nivel de detalle en la cartografía que permitirá definir áreas para planificación de conservación.</t>
    </r>
  </si>
  <si>
    <r>
      <t xml:space="preserve">Alianza del Pastizal - Brasil - </t>
    </r>
    <r>
      <rPr>
        <sz val="12"/>
        <rFont val="Calibri"/>
        <family val="2"/>
        <scheme val="minor"/>
      </rPr>
      <t>Alianza del Pastizal en Brasil está iniciando (comenzó en abril de 2020, pero se retrasó debido a una pandemia) un proyecto de 30 meses para controlar el jabalí y combatir el pasto annoni en la región APA de Ibirapuitã.</t>
    </r>
    <r>
      <rPr>
        <b/>
        <u/>
        <sz val="12"/>
        <rFont val="Calibri"/>
        <family val="2"/>
        <scheme val="minor"/>
      </rPr>
      <t xml:space="preserve">
Brasil - </t>
    </r>
    <r>
      <rPr>
        <sz val="12"/>
        <rFont val="Calibri"/>
        <family val="2"/>
        <scheme val="minor"/>
      </rPr>
      <t xml:space="preserve">Los países del MERCOSUR se han estado articulando para la elaboración de un Plan de Especies Exóticas Invasoras del MERCOSUR. El primer paso fue la publicación de la Resolución 38/2019, que establece los Lineamientos para la Elaboración de un Plan de Prevención, Monitoreo, Control y Mitigación de las Especies Exóticas Invasoras dentro del MERCOSUR. En 2020, con motivo de la pandemia COVID-19, se planificaron reuniones virtuales, con la inclusión de representantes técnicos, para iniciar las etapas de elaboración del Plan. La primera reunión con los técnicos de EEI se llevó a cabo el 22 de mayo de 2020 y se discutió el camino para la elaboración del Plan y la elaboración de un cronograma. En diciembre de 2019, en Porto Alegre, se realizó la 1a reunión para elaborar un Plan Regional sobre Especies Exóticas Invasoras de los estados de la región sur. Se acordó que en 2020 habría al menos una reunión para discutir el problema del venado </t>
    </r>
    <r>
      <rPr>
        <i/>
        <sz val="12"/>
        <rFont val="Calibri"/>
        <family val="2"/>
        <scheme val="minor"/>
      </rPr>
      <t>Axis axis</t>
    </r>
    <r>
      <rPr>
        <sz val="12"/>
        <rFont val="Calibri"/>
        <family val="2"/>
        <scheme val="minor"/>
      </rPr>
      <t xml:space="preserve"> entre la frontera sur de Brasil, Uruguay y Argentina (que se realizó en marzo de 2020) y la otra sería la 2da reunión para elaborar el Plan. EI Regional, pero no se pudo realizar por impedimento de viaje por COVID-19. Objetivo 2 del PAT de Planalto Sul. 2.1: Desarrollar reglas para la realización de análisis de riesgo para evaluar las solicitudes de introducción de nuevas especies exóticas; 2.2: Desarrollar reglas para el uso y control de especies exóticas invasoras; 2.3: Implementar acciones para la detección temprana de especies exóticas invasoras en conjunto con el componente 3 del Proyecto Pro-Especies.
Pat Planalto Sul-  En el plan territorial tienen un objetivo exclusivo para control de las invasoras.
</t>
    </r>
    <r>
      <rPr>
        <b/>
        <u/>
        <sz val="12"/>
        <rFont val="Calibri"/>
        <family val="2"/>
        <scheme val="minor"/>
      </rPr>
      <t>Argentina</t>
    </r>
    <r>
      <rPr>
        <sz val="12"/>
        <rFont val="Calibri"/>
        <family val="2"/>
        <scheme val="minor"/>
      </rPr>
      <t xml:space="preserve"> - En Argentina tenemos una Estrategia Nacional sobre Exóticas Invasoras.
</t>
    </r>
    <r>
      <rPr>
        <b/>
        <u/>
        <sz val="12"/>
        <rFont val="Calibri"/>
        <family val="2"/>
        <scheme val="minor"/>
      </rPr>
      <t>Bolivia</t>
    </r>
    <r>
      <rPr>
        <sz val="12"/>
        <rFont val="Calibri"/>
        <family val="2"/>
        <scheme val="minor"/>
      </rPr>
      <t xml:space="preserve"> - Se ha trabajado en la Resolución que prohíbe la importación de especies exóticas por su amenaza al patrimonio natural .                                                 </t>
    </r>
    <r>
      <rPr>
        <b/>
        <u/>
        <sz val="12"/>
        <rFont val="Calibri"/>
        <family val="2"/>
        <scheme val="minor"/>
      </rPr>
      <t>Paraguay</t>
    </r>
    <r>
      <rPr>
        <sz val="12"/>
        <rFont val="Calibri"/>
        <family val="2"/>
        <scheme val="minor"/>
      </rPr>
      <t xml:space="preserve"> - La Dirección de Vida Silvestre se encuentra avocada en la actualización de las especies exóticas del Paraguay. Se reglamentó en 2020 la caza el jabalí: Resolución 181/2020.   
</t>
    </r>
    <r>
      <rPr>
        <b/>
        <u/>
        <sz val="12"/>
        <rFont val="Calibri"/>
        <family val="2"/>
        <scheme val="minor"/>
      </rPr>
      <t>Guyra Paraguay</t>
    </r>
    <r>
      <rPr>
        <sz val="12"/>
        <rFont val="Calibri"/>
        <family val="2"/>
        <scheme val="minor"/>
      </rPr>
      <t xml:space="preserve">: se reglamentó la cacería de jabalí y cerdo doméstico asilvestrado a nivel nacional. También se incorporó el control de leñosas invasoras nativas en el plan de manejo de la Bahía de Asunción. Este plan está sujeto a aprobación aún.
</t>
    </r>
    <r>
      <rPr>
        <b/>
        <u/>
        <sz val="12"/>
        <rFont val="Calibri"/>
        <family val="2"/>
        <scheme val="minor"/>
      </rPr>
      <t>Uruguay</t>
    </r>
    <r>
      <rPr>
        <sz val="12"/>
        <rFont val="Calibri"/>
        <family val="2"/>
        <scheme val="minor"/>
      </rPr>
      <t xml:space="preserve"> - Comité de Especies Exóticas Invasoras.
</t>
    </r>
    <r>
      <rPr>
        <b/>
        <u/>
        <sz val="12"/>
        <rFont val="Calibri"/>
        <family val="2"/>
        <scheme val="minor"/>
      </rPr>
      <t>Aves Uruguay</t>
    </r>
    <r>
      <rPr>
        <sz val="12"/>
        <rFont val="Calibri"/>
        <family val="2"/>
        <scheme val="minor"/>
      </rPr>
      <t xml:space="preserve"> - se está implementando el Proyecto Sturnus, recabando información sobre el avance del Estornino Europeo en el territorio. 
</t>
    </r>
    <r>
      <rPr>
        <b/>
        <u/>
        <sz val="12"/>
        <rFont val="Calibri"/>
        <family val="2"/>
        <scheme val="minor"/>
      </rPr>
      <t>FVSA</t>
    </r>
    <r>
      <rPr>
        <sz val="12"/>
        <rFont val="Calibri"/>
        <family val="2"/>
        <scheme val="minor"/>
      </rPr>
      <t xml:space="preserve"> solo están trabajando en exóticas invasoras dentro de los refugios de vida silvestre. Se menciona el control de </t>
    </r>
    <r>
      <rPr>
        <i/>
        <sz val="12"/>
        <rFont val="Calibri"/>
        <family val="2"/>
        <scheme val="minor"/>
      </rPr>
      <t>Festuca s</t>
    </r>
    <r>
      <rPr>
        <sz val="12"/>
        <rFont val="Calibri"/>
        <family val="2"/>
        <scheme val="minor"/>
      </rPr>
      <t>p, exótica invasora de pastizales de la Pampa deprimida.
-control de leñosas exóticas como ligustro (</t>
    </r>
    <r>
      <rPr>
        <i/>
        <sz val="12"/>
        <rFont val="Calibri"/>
        <family val="2"/>
        <scheme val="minor"/>
      </rPr>
      <t>Ligustrum sp</t>
    </r>
    <r>
      <rPr>
        <sz val="12"/>
        <rFont val="Calibri"/>
        <family val="2"/>
        <scheme val="minor"/>
      </rPr>
      <t>), acacia negra (</t>
    </r>
    <r>
      <rPr>
        <i/>
        <sz val="12"/>
        <rFont val="Calibri"/>
        <family val="2"/>
        <scheme val="minor"/>
      </rPr>
      <t>Gleditsia sp</t>
    </r>
    <r>
      <rPr>
        <sz val="12"/>
        <rFont val="Calibri"/>
        <family val="2"/>
        <scheme val="minor"/>
      </rPr>
      <t xml:space="preserve">), especies con potencial invasor en montes nativos y pastizales. 
 -Están generando estrategia para el control del jabalí y chancho feral (con trampas de captura viva), actualmente gestionando autorizaciones para llevar la estrategias a campos con especies amenazadas como </t>
    </r>
    <r>
      <rPr>
        <i/>
        <sz val="12"/>
        <rFont val="Calibri"/>
        <family val="2"/>
        <scheme val="minor"/>
      </rPr>
      <t>C. subruficollis</t>
    </r>
    <r>
      <rPr>
        <sz val="12"/>
        <rFont val="Calibri"/>
        <family val="2"/>
        <scheme val="minor"/>
      </rPr>
      <t xml:space="preserve"> y venado de las pampas. Otro punto no menor es la disminución de perros en campos ganaderos a través de un Programa de Tenencia responsable de mascotas en los refugios, incluye el manejo ganadero sin perros.
En la cuenca del Salado en Argentina, campos ganaderos que hacen ganadería sustentable ganaron mas divisas, que los que reemplazaron el pastizal por pastura exótica (cuando se computan todos los insumos que están involucrados y los costos, el balance es positivo a las buenas prácticas)
</t>
    </r>
    <r>
      <rPr>
        <b/>
        <u/>
        <sz val="12"/>
        <rFont val="Calibri"/>
        <family val="2"/>
        <scheme val="minor"/>
      </rPr>
      <t>FVSA: Les</t>
    </r>
    <r>
      <rPr>
        <sz val="12"/>
        <rFont val="Calibri"/>
        <family val="2"/>
        <scheme val="minor"/>
      </rPr>
      <t xml:space="preserve"> fue bien en experiencias piloto con jaulas de captura viva para chancho cimarrón (porco monteiro), cebadas con maíz.
</t>
    </r>
    <r>
      <rPr>
        <b/>
        <u/>
        <sz val="12"/>
        <rFont val="Calibri"/>
        <family val="2"/>
        <scheme val="minor"/>
      </rPr>
      <t>Asociación Armonía</t>
    </r>
    <r>
      <rPr>
        <sz val="12"/>
        <rFont val="Calibri"/>
        <family val="2"/>
        <scheme val="minor"/>
      </rPr>
      <t xml:space="preserve"> - la visión de Armonía es trabajar juntos con los productores de ganadería para crear una Alianza de los Llanos de Moxos (como la Alianza de Pastizal) para un manejo sustentable y amigable con las aves pastizales y migratorias. También para tener una respuesta contra el Nuevo Plus para el departamento de Beni que quiere convertir 10 millones de hectáreas de sabanas en agricultura intensiva y ganadería intensiva con pastos cultivados. Eso pone en riesgo 83% de los pastizales naturales en los Llanos de Moxos.
Link de la promoción del Nuevo Plus para el Beni Bolivia: https://youtu.be/JfRLdpo9OJg 
Armonía-Bolivia: Añade que están desarrollando un rancho modelo de ganadería bajo buenas prácticas en 5,000 ha de los 11,000 ha que tiene la Reserva Barba Azul. también han trabajado en un folleto para promover una ganadería más sustentable: http://armoniabolivia.org/wp-content/uploads/2020/01/Gu%C3%ADa-Ganader%C3%ADa-Sostenible-baja.pdf</t>
    </r>
  </si>
  <si>
    <t>Brasil - MMA; GAT PAT Planalto Sul; Coordinador nacional Alianza del Pastizal - Brasil
Bolivia - MMAyA, ETAs
Paraguay - MADES
Uruguay - DINAMA</t>
  </si>
  <si>
    <r>
      <rPr>
        <b/>
        <u/>
        <sz val="12"/>
        <rFont val="Calibri"/>
        <family val="2"/>
        <scheme val="minor"/>
      </rPr>
      <t xml:space="preserve">Brasil </t>
    </r>
    <r>
      <rPr>
        <sz val="12"/>
        <rFont val="Calibri"/>
        <family val="2"/>
        <scheme val="minor"/>
      </rPr>
      <t xml:space="preserve">- Acción planeada em el PAN Aves dos Campos Sulinos. Programas de fiscalización Policías Estatales, PRF y PF.
</t>
    </r>
    <r>
      <rPr>
        <b/>
        <u/>
        <sz val="12"/>
        <rFont val="Calibri"/>
        <family val="2"/>
        <scheme val="minor"/>
      </rPr>
      <t>Bolivia</t>
    </r>
    <r>
      <rPr>
        <sz val="12"/>
        <rFont val="Calibri"/>
        <family val="2"/>
        <scheme val="minor"/>
      </rPr>
      <t xml:space="preserve"> - Se ha trabajado en el Programa Nacional de Protección de fauna silvestre 
</t>
    </r>
    <r>
      <rPr>
        <b/>
        <u/>
        <sz val="12"/>
        <rFont val="Calibri"/>
        <family val="2"/>
        <scheme val="minor"/>
      </rPr>
      <t>Paraguay</t>
    </r>
    <r>
      <rPr>
        <sz val="12"/>
        <rFont val="Calibri"/>
        <family val="2"/>
        <scheme val="minor"/>
      </rPr>
      <t xml:space="preserve"> - Si bien en Paraguay no hay  un programa se realizan fiscalizaciones. En algunos casos con el Ministerio Público, y la policía Nacional. Una de las debilidades del Ministerio del Ambiente es la fiscalización ya que cuenta con 8 fiscalizadores para cubrir todo el territorio nacional.
FVSA: https://www.vidasilvestre.org.ar/sala_redaccion/?19220/Hasta-un-70-de-descuento-en-impuestos-a-propietarios-de-campos-en--General-Lavalle-que-cuiden-al-venado-de-las-pampas</t>
    </r>
  </si>
  <si>
    <r>
      <rPr>
        <b/>
        <u/>
        <sz val="12"/>
        <rFont val="Calibri"/>
        <family val="2"/>
        <scheme val="minor"/>
      </rPr>
      <t>Brasil</t>
    </r>
    <r>
      <rPr>
        <sz val="12"/>
        <rFont val="Calibri"/>
        <family val="2"/>
        <scheme val="minor"/>
      </rPr>
      <t xml:space="preserve"> - Fiscalización por parte de Policías Estatales, PRF y PF.
</t>
    </r>
    <r>
      <rPr>
        <b/>
        <u/>
        <sz val="12"/>
        <rFont val="Calibri"/>
        <family val="2"/>
        <scheme val="minor"/>
      </rPr>
      <t>Bolivia</t>
    </r>
    <r>
      <rPr>
        <sz val="12"/>
        <rFont val="Calibri"/>
        <family val="2"/>
        <scheme val="minor"/>
      </rPr>
      <t xml:space="preserve"> - Se ha trabajado en el Programa Nacional de Protección de Fauna Silvestre que incorpora las capacidades a nivel subnacional.
</t>
    </r>
    <r>
      <rPr>
        <b/>
        <u/>
        <sz val="12"/>
        <rFont val="Calibri"/>
        <family val="2"/>
        <scheme val="minor"/>
      </rPr>
      <t>Uruguay</t>
    </r>
    <r>
      <rPr>
        <sz val="12"/>
        <rFont val="Calibri"/>
        <family val="2"/>
        <scheme val="minor"/>
      </rPr>
      <t xml:space="preserve"> - Fiscalización por parte de DINAMA y Policía Nacional.</t>
    </r>
  </si>
  <si>
    <r>
      <rPr>
        <b/>
        <u/>
        <sz val="12"/>
        <rFont val="Calibri"/>
        <family val="2"/>
        <scheme val="minor"/>
      </rPr>
      <t xml:space="preserve">Alianza del Pastizal - Brasil </t>
    </r>
    <r>
      <rPr>
        <sz val="12"/>
        <rFont val="Calibri"/>
        <family val="2"/>
        <scheme val="minor"/>
      </rPr>
      <t xml:space="preserve">- acciones realizadas en el ámbito de la Alianza del Pastizal en Brasil. 
</t>
    </r>
    <r>
      <rPr>
        <b/>
        <u/>
        <sz val="12"/>
        <rFont val="Calibri"/>
        <family val="2"/>
        <scheme val="minor"/>
      </rPr>
      <t>Brasil</t>
    </r>
    <r>
      <rPr>
        <sz val="12"/>
        <rFont val="Calibri"/>
        <family val="2"/>
        <scheme val="minor"/>
      </rPr>
      <t xml:space="preserve"> - Objetivo 6 del PAT de Planalto Sul: 6.1. Estimular la conexión entre producción y mercado involucrando el procesamiento y comercialización de productos, a partir de la articulación de actores de cadenas productivas sostenibles.
</t>
    </r>
    <r>
      <rPr>
        <b/>
        <u/>
        <sz val="12"/>
        <rFont val="Calibri"/>
        <family val="2"/>
        <scheme val="minor"/>
      </rPr>
      <t>Paragua</t>
    </r>
    <r>
      <rPr>
        <sz val="12"/>
        <rFont val="Calibri"/>
        <family val="2"/>
        <scheme val="minor"/>
      </rPr>
      <t xml:space="preserve">y - Iniciativa alianza del Pastizal es continuamente desarrollado por Guyra Paraguay. WWF desarrolla acciones en los pastizales de la región del Pantanal para promover mejores prácticas. La FMB en pastizales del sur y pastizales del Bosque Atlántico.            
</t>
    </r>
    <r>
      <rPr>
        <b/>
        <u/>
        <sz val="12"/>
        <rFont val="Calibri"/>
        <family val="2"/>
        <scheme val="minor"/>
      </rPr>
      <t>SAVE Brasil Limícolas</t>
    </r>
    <r>
      <rPr>
        <sz val="12"/>
        <rFont val="Calibri"/>
        <family val="2"/>
        <scheme val="minor"/>
      </rPr>
      <t xml:space="preserve"> -  Subvencionar con conocimientos técnicos (servicios de los ecosistemas y manual de buenas prácticas) la elaboración de acuerdos para el manejo de campos en el PNLP.  
</t>
    </r>
    <r>
      <rPr>
        <b/>
        <u/>
        <sz val="12"/>
        <rFont val="Calibri"/>
        <family val="2"/>
        <scheme val="minor"/>
      </rPr>
      <t>Uruguay</t>
    </r>
    <r>
      <rPr>
        <sz val="12"/>
        <rFont val="Calibri"/>
        <family val="2"/>
        <scheme val="minor"/>
      </rPr>
      <t xml:space="preserve"> - Alianza del Pastizal ; MGCN.
</t>
    </r>
    <r>
      <rPr>
        <b/>
        <u/>
        <sz val="12"/>
        <rFont val="Calibri"/>
        <family val="2"/>
        <scheme val="minor"/>
      </rPr>
      <t>WHSRN</t>
    </r>
    <r>
      <rPr>
        <sz val="12"/>
        <rFont val="Calibri"/>
        <family val="2"/>
        <scheme val="minor"/>
      </rPr>
      <t xml:space="preserve"> - Planificación de actividades de restauración de pastizales en Laguna de Rocha (Uruguay) en colaboración con productores locales; - Apoyo a los acuerdos entre la autoridad ambiental y usuarios locales para el manejo de pastizales en el Lagoa do Peixe (Brasil).
</t>
    </r>
    <r>
      <rPr>
        <b/>
        <u/>
        <sz val="12"/>
        <rFont val="Calibri"/>
        <family val="2"/>
        <scheme val="minor"/>
      </rPr>
      <t>Aves Argentinas</t>
    </r>
    <r>
      <rPr>
        <sz val="12"/>
        <rFont val="Calibri"/>
        <family val="2"/>
        <scheme val="minor"/>
      </rPr>
      <t xml:space="preserve"> - Tanto en los programas de Alianza del Pastizal, como los de Identificación de KBA, se incluyen actividades de diálogo y colaboración con el sector productivo para la conservación de los pastizales.</t>
    </r>
  </si>
  <si>
    <r>
      <rPr>
        <b/>
        <u/>
        <sz val="12"/>
        <rFont val="Calibri"/>
        <family val="2"/>
        <scheme val="minor"/>
      </rPr>
      <t>Alianza del Pastizal - Brasil</t>
    </r>
    <r>
      <rPr>
        <sz val="12"/>
        <rFont val="Calibri"/>
        <family val="2"/>
        <scheme val="minor"/>
      </rPr>
      <t xml:space="preserve"> - 3 propiedades establecidas como unidades de demostración de mejores prácticas; 2 días de campo en dos predios (Unidad Demostrativa) con la participación de 320 productores; 266 participantes en el XIII Encuentro de Ganaderos (octubre de 2019) y 39 participantes en el encuentro nacional de Alianza del Pastizal (diciembre de 2019) y 96 participantes en el Encuentro Nacional de Alianza (julio de 2018).
</t>
    </r>
    <r>
      <rPr>
        <b/>
        <u/>
        <sz val="12"/>
        <rFont val="Calibri"/>
        <family val="2"/>
        <scheme val="minor"/>
      </rPr>
      <t xml:space="preserve">Brasil </t>
    </r>
    <r>
      <rPr>
        <sz val="12"/>
        <rFont val="Calibri"/>
        <family val="2"/>
        <scheme val="minor"/>
      </rPr>
      <t xml:space="preserve">- 1) Reunión para definir las cadenas sostenibles que pueden integrar esta iniciativa y la elaboración de un informe. 2) Proyecto de captación de fondos para la contratación de personal e infraestructura para impulsar la comercialización y procesamiento de productos elaborados y presentados a al menos 3 agencias de financiamiento; 3) Al menos 10 eventos para dar a conocer y promover los productos elaborados; 4) Creación, alimentación y administración de sitio web en Internet para la promoción de productos; 5) Atlas de especies, ambientes, cadenas productivas del territorio elaborado.                                                                </t>
    </r>
    <r>
      <rPr>
        <b/>
        <u/>
        <sz val="12"/>
        <rFont val="Calibri"/>
        <family val="2"/>
        <scheme val="minor"/>
      </rPr>
      <t>Paraguay</t>
    </r>
    <r>
      <rPr>
        <sz val="12"/>
        <rFont val="Calibri"/>
        <family val="2"/>
        <scheme val="minor"/>
      </rPr>
      <t xml:space="preserve"> - Iniciativas en marcha, lideradas por ONGs locales.
</t>
    </r>
    <r>
      <rPr>
        <b/>
        <u/>
        <sz val="12"/>
        <rFont val="Calibri"/>
        <family val="2"/>
        <scheme val="minor"/>
      </rPr>
      <t>SAVE Brasil Limícolas</t>
    </r>
    <r>
      <rPr>
        <sz val="12"/>
        <rFont val="Calibri"/>
        <family val="2"/>
        <scheme val="minor"/>
      </rPr>
      <t xml:space="preserve"> - Informes e infografías sobre los servicios de los ecosistemas del PNLP, y manual de buenas prácticas para la gestión del hábitat de </t>
    </r>
    <r>
      <rPr>
        <i/>
        <sz val="12"/>
        <rFont val="Calibri"/>
        <family val="2"/>
        <scheme val="minor"/>
      </rPr>
      <t>Calidris</t>
    </r>
    <r>
      <rPr>
        <sz val="12"/>
        <rFont val="Calibri"/>
        <family val="2"/>
        <scheme val="minor"/>
      </rPr>
      <t xml:space="preserve"> </t>
    </r>
    <r>
      <rPr>
        <i/>
        <sz val="12"/>
        <rFont val="Calibri"/>
        <family val="2"/>
        <scheme val="minor"/>
      </rPr>
      <t>subruficollis</t>
    </r>
    <r>
      <rPr>
        <sz val="12"/>
        <rFont val="Calibri"/>
        <family val="2"/>
        <scheme val="minor"/>
      </rPr>
      <t xml:space="preserve">.
</t>
    </r>
    <r>
      <rPr>
        <b/>
        <u/>
        <sz val="12"/>
        <rFont val="Calibri"/>
        <family val="2"/>
        <scheme val="minor"/>
      </rPr>
      <t xml:space="preserve">WHSRN </t>
    </r>
    <r>
      <rPr>
        <sz val="12"/>
        <rFont val="Calibri"/>
        <family val="2"/>
        <scheme val="minor"/>
      </rPr>
      <t>- Plan de actividades de restauración; - Borrador de acuerdos de uso de recursos.</t>
    </r>
  </si>
  <si>
    <t>Brasil - MMA; GAT PAT Planalto Sul; Coordinador Nacional Alianza del Pastizal
Bolivia - Ministerio de Desarrollo Productivo y Economía Plural
Paraguay - WWF, Guyra Paraguay
Uruguay - DINAMA
WHSRN, SAVE Brasil, ICMBio/CEMAVE</t>
  </si>
  <si>
    <t>Incremento en la financiacón disponible para buenas prácticas</t>
  </si>
  <si>
    <t>Brasil - MMA; GAT PAT Planalto Sul; Coordinador nacional Alianza del Pastizal - Brasil    
Bolivia - MMAyA 
Paraguay - WWF, MADES
Uruguay - DINAMA</t>
  </si>
  <si>
    <r>
      <rPr>
        <b/>
        <u/>
        <sz val="12"/>
        <rFont val="Calibri"/>
        <family val="2"/>
        <scheme val="minor"/>
      </rPr>
      <t>Brasil</t>
    </r>
    <r>
      <rPr>
        <sz val="12"/>
        <rFont val="Calibri"/>
        <family val="2"/>
        <scheme val="minor"/>
      </rPr>
      <t xml:space="preserve"> - PAN Aves Limícolas Migratorias - 2o. Ciclo (2019 a 2024); PAN Aves dos Campos Sulinos - 2o. Ciclo (2017-2023).
</t>
    </r>
    <r>
      <rPr>
        <b/>
        <u/>
        <sz val="12"/>
        <rFont val="Calibri"/>
        <family val="2"/>
        <scheme val="minor"/>
      </rPr>
      <t>Paraguay</t>
    </r>
    <r>
      <rPr>
        <sz val="12"/>
        <rFont val="Calibri"/>
        <family val="2"/>
        <scheme val="minor"/>
      </rPr>
      <t xml:space="preserve"> - Comité establecido y prioridades definidas .
</t>
    </r>
    <r>
      <rPr>
        <b/>
        <u/>
        <sz val="12"/>
        <rFont val="Calibri"/>
        <family val="2"/>
        <scheme val="minor"/>
      </rPr>
      <t>WHSRN</t>
    </r>
    <r>
      <rPr>
        <sz val="12"/>
        <rFont val="Calibri"/>
        <family val="2"/>
        <scheme val="minor"/>
      </rPr>
      <t xml:space="preserve"> - Planes de acción nacional de de aves playeras en Brasil y Argentina; Plan de Conservación de Ciclo de Vida Completo de </t>
    </r>
    <r>
      <rPr>
        <i/>
        <sz val="12"/>
        <rFont val="Calibri"/>
        <family val="2"/>
        <scheme val="minor"/>
      </rPr>
      <t>Calidris subruficollis</t>
    </r>
    <r>
      <rPr>
        <sz val="12"/>
        <rFont val="Calibri"/>
        <family val="2"/>
        <scheme val="minor"/>
      </rPr>
      <t>; Plan Estratégico de la Iniciativa para la Conservación de las Aves Playeras en la Ruta Midcontinental.</t>
    </r>
  </si>
  <si>
    <r>
      <rPr>
        <b/>
        <u/>
        <sz val="12"/>
        <rFont val="Calibri"/>
        <family val="2"/>
        <scheme val="minor"/>
      </rPr>
      <t>Alianza del Pastizal</t>
    </r>
    <r>
      <rPr>
        <sz val="12"/>
        <rFont val="Calibri"/>
        <family val="2"/>
        <scheme val="minor"/>
      </rPr>
      <t xml:space="preserve"> - Brasil -  Levantamiento de aves en 44 propiedades miembros de Alianza del Pastizal en Brasil bajo la responsabilidad del ornitólogo Glayson Bencke.
</t>
    </r>
    <r>
      <rPr>
        <b/>
        <u/>
        <sz val="12"/>
        <rFont val="Calibri"/>
        <family val="2"/>
        <scheme val="minor"/>
      </rPr>
      <t>Brasil</t>
    </r>
    <r>
      <rPr>
        <sz val="12"/>
        <rFont val="Calibri"/>
        <family val="2"/>
        <scheme val="minor"/>
      </rPr>
      <t xml:space="preserve"> - PUC RS y investigadores asociados mantienen proyectos de investigación con aves del MdE (PAN Aves dos Campos Sulinos).
</t>
    </r>
    <r>
      <rPr>
        <b/>
        <u/>
        <sz val="12"/>
        <rFont val="Calibri"/>
        <family val="2"/>
        <scheme val="minor"/>
      </rPr>
      <t>Bolivia</t>
    </r>
    <r>
      <rPr>
        <sz val="12"/>
        <rFont val="Calibri"/>
        <family val="2"/>
        <scheme val="minor"/>
      </rPr>
      <t xml:space="preserve"> - Trabajos de investigadores independientes a nivel nacional.
Se pretende realizar seguimiento y la investigación de la biodiversidad de los pastizales para recopilar información sobre la distribución, censo de poblaciones, abundancia y el estado de conservación de aves. 
</t>
    </r>
    <r>
      <rPr>
        <b/>
        <u/>
        <sz val="12"/>
        <rFont val="Calibri"/>
        <family val="2"/>
        <scheme val="minor"/>
      </rPr>
      <t>Paragua</t>
    </r>
    <r>
      <rPr>
        <sz val="12"/>
        <rFont val="Calibri"/>
        <family val="2"/>
        <scheme val="minor"/>
      </rPr>
      <t xml:space="preserve">y - Guyra Paraguay continuamente monitorea las especies del MdE en el marco de la Alianza del Pastizal por medio del protocolo de la alianza en 10 fincas en base anual. 
</t>
    </r>
    <r>
      <rPr>
        <b/>
        <u/>
        <sz val="12"/>
        <rFont val="Calibri"/>
        <family val="2"/>
        <scheme val="minor"/>
      </rPr>
      <t>WHSRN</t>
    </r>
    <r>
      <rPr>
        <sz val="12"/>
        <rFont val="Calibri"/>
        <family val="2"/>
        <scheme val="minor"/>
      </rPr>
      <t xml:space="preserve"> -Apoyar y realizar censos para generar línea de base sobre distribución y migración de </t>
    </r>
    <r>
      <rPr>
        <i/>
        <sz val="12"/>
        <rFont val="Calibri"/>
        <family val="2"/>
        <scheme val="minor"/>
      </rPr>
      <t>Calidris subruficollis</t>
    </r>
    <r>
      <rPr>
        <sz val="12"/>
        <rFont val="Calibri"/>
        <family val="2"/>
        <scheme val="minor"/>
      </rPr>
      <t xml:space="preserve"> dentro del área del futuro Parque Nacional Ansenuza (Argentina).
Apoyo al Censo de Chorlos de Pastizal de la Alianza del Pastizal (que se realiza de forma anual); y recopilación de datos demográficos sobre </t>
    </r>
    <r>
      <rPr>
        <i/>
        <sz val="12"/>
        <rFont val="Calibri"/>
        <family val="2"/>
        <scheme val="minor"/>
      </rPr>
      <t>Calidris subruficollis</t>
    </r>
    <r>
      <rPr>
        <sz val="12"/>
        <rFont val="Calibri"/>
        <family val="2"/>
        <scheme val="minor"/>
      </rPr>
      <t xml:space="preserve"> en la actualización del plan de conservación para la especie.
Respecto a Acción 2.5, hay un grupo de investigadores, liderados por Rafael Díaz, trabajando en una recopilación de información (y futura publicación) sobre </t>
    </r>
    <r>
      <rPr>
        <i/>
        <sz val="12"/>
        <rFont val="Calibri"/>
        <family val="2"/>
        <scheme val="minor"/>
      </rPr>
      <t>Sporophila palustris</t>
    </r>
    <r>
      <rPr>
        <sz val="12"/>
        <rFont val="Calibri"/>
        <family val="2"/>
        <scheme val="minor"/>
      </rPr>
      <t xml:space="preserve">.
</t>
    </r>
    <r>
      <rPr>
        <b/>
        <u/>
        <sz val="12"/>
        <rFont val="Calibri"/>
        <family val="2"/>
        <scheme val="minor"/>
      </rPr>
      <t>SAVE Brasil</t>
    </r>
    <r>
      <rPr>
        <sz val="12"/>
        <rFont val="Calibri"/>
        <family val="2"/>
        <scheme val="minor"/>
      </rPr>
      <t xml:space="preserve"> - SAVE ha coordinado el censo de </t>
    </r>
    <r>
      <rPr>
        <i/>
        <sz val="12"/>
        <rFont val="Calibri"/>
        <family val="2"/>
        <scheme val="minor"/>
      </rPr>
      <t>Calidris subruficollis</t>
    </r>
    <r>
      <rPr>
        <sz val="12"/>
        <rFont val="Calibri"/>
        <family val="2"/>
        <scheme val="minor"/>
      </rPr>
      <t xml:space="preserve"> en áreas prioritarias, principalmente en el PNLP y en la isla de Torotama. Fernando Faria está utilizando los datos del censo de Chorlos del Pastizal para el Brasil para estimar la población de Calidris subruficollis en el PNLP y en la isla de Torotama.
</t>
    </r>
    <r>
      <rPr>
        <b/>
        <u/>
        <sz val="12"/>
        <rFont val="Calibri"/>
        <family val="2"/>
        <scheme val="minor"/>
      </rPr>
      <t>Bolivia</t>
    </r>
    <r>
      <rPr>
        <sz val="12"/>
        <rFont val="Calibri"/>
        <family val="2"/>
        <scheme val="minor"/>
      </rPr>
      <t xml:space="preserve"> - DGBAP. No se hicieron estudios específicos en Bolivia como gobierno, pero la organización Armonía estuvo monitoreando en los pastizales de Moxos a las aves migratorias de pastizales.
</t>
    </r>
    <r>
      <rPr>
        <b/>
        <u/>
        <sz val="12"/>
        <rFont val="Calibri"/>
        <family val="2"/>
        <scheme val="minor"/>
      </rPr>
      <t>Aves Uruguay:</t>
    </r>
    <r>
      <rPr>
        <sz val="12"/>
        <rFont val="Calibri"/>
        <family val="2"/>
        <scheme val="minor"/>
      </rPr>
      <t xml:space="preserve"> Proyecto Aves Uruguay - Forestal Oriental: Capuchinos del Litoral Oeste. Liderado por Diego Caballero. 
a)Estudiar la población de Capuchino Boina Gris (</t>
    </r>
    <r>
      <rPr>
        <i/>
        <sz val="12"/>
        <rFont val="Calibri"/>
        <family val="2"/>
        <scheme val="minor"/>
      </rPr>
      <t>Sporophila cinnamome</t>
    </r>
    <r>
      <rPr>
        <sz val="12"/>
        <rFont val="Calibri"/>
        <family val="2"/>
        <scheme val="minor"/>
      </rPr>
      <t>a)
b)Estudiar la población de otras especies de pájaros de pastizal con problemas de conservación en la zona (</t>
    </r>
    <r>
      <rPr>
        <i/>
        <sz val="12"/>
        <rFont val="Calibri"/>
        <family val="2"/>
        <scheme val="minor"/>
      </rPr>
      <t>Sporophila ruficollis</t>
    </r>
    <r>
      <rPr>
        <sz val="12"/>
        <rFont val="Calibri"/>
        <family val="2"/>
        <scheme val="minor"/>
      </rPr>
      <t xml:space="preserve">).
c)Realizar búsqueda de nidos de estas especies de capuchinos y realizar seguimientos de nidos con el objetivo de comenzar a conocer aspectos de la ecología reproductiva de las mismas.
Censos de Chorlos de Pastizal. Proyecto Laguna de Rocha. Estimaciones poblacionales de </t>
    </r>
    <r>
      <rPr>
        <i/>
        <sz val="12"/>
        <rFont val="Calibri"/>
        <family val="2"/>
        <scheme val="minor"/>
      </rPr>
      <t>Calidris subruficollis</t>
    </r>
    <r>
      <rPr>
        <sz val="12"/>
        <rFont val="Calibri"/>
        <family val="2"/>
        <scheme val="minor"/>
      </rPr>
      <t xml:space="preserve">. 
</t>
    </r>
    <r>
      <rPr>
        <b/>
        <u/>
        <sz val="12"/>
        <rFont val="Calibri"/>
        <family val="2"/>
        <scheme val="minor"/>
      </rPr>
      <t>Aves Argentina</t>
    </r>
    <r>
      <rPr>
        <sz val="12"/>
        <rFont val="Calibri"/>
        <family val="2"/>
        <scheme val="minor"/>
      </rPr>
      <t xml:space="preserve"> - La Alianza del Pastizal en Argentina (AdP) ha trabajado en el relevamiento de los campos durante dos temporadas reproductivas: 2018-2019 y 2019-2020.  2018-2019: Se dedicaron a comparar predios de la AdP contra otros (siempre cercanos) que no están en AdP. Y encontraron que los predios de AdP sostienen mayor riqueza de especies de aves de pastizales y que la presencia de especies amenazadas está limitada a estos campos. Esto se debe a que los manejos productivos de AdP generan la heterogeneidad de los ambientes que las aves requieren, incluso las del memorando. Todo esto está revisión para publicarse en un paper.
 2019-2020: intentaron obtener una “fotografía” de la AdP en Argentina, abarcando la mayor cantidad de campos a lo largo de todo el enorme territorio que abarca la iniciativa en el país. Relevaron 13 campos desde Corrientes hasta Buenos Aires y pudieron verificar que los campos de AdP mantienen poblaciones de más del 90% de las especies amenazadas de pastizales, lo que complementa las políticas oficiales de Áreas Naturales Protegidas que no incluye superficies representativas de pastizales naturales. 
En el marco del Censo de Chorlos de Pastizal, en la temporada 2019-2020 se relevaron pastizales de Mar Chiquita y Bañados del Río Dulce (Córdoba) y Bahía Samborombón (Buenos Aires) y sur de Entre Ríos, poniendo especial énfasis en la detección y seguimiento de las poblaciones de </t>
    </r>
    <r>
      <rPr>
        <i/>
        <sz val="12"/>
        <rFont val="Calibri"/>
        <family val="2"/>
        <scheme val="minor"/>
      </rPr>
      <t>Calidris subruficollis</t>
    </r>
    <r>
      <rPr>
        <sz val="12"/>
        <rFont val="Calibri"/>
        <family val="2"/>
        <scheme val="minor"/>
      </rPr>
      <t xml:space="preserve">, </t>
    </r>
    <r>
      <rPr>
        <i/>
        <sz val="12"/>
        <rFont val="Calibri"/>
        <family val="2"/>
        <scheme val="minor"/>
      </rPr>
      <t>Calidris</t>
    </r>
    <r>
      <rPr>
        <sz val="12"/>
        <rFont val="Calibri"/>
        <family val="2"/>
        <scheme val="minor"/>
      </rPr>
      <t xml:space="preserve"> </t>
    </r>
    <r>
      <rPr>
        <i/>
        <sz val="12"/>
        <rFont val="Calibri"/>
        <family val="2"/>
        <scheme val="minor"/>
      </rPr>
      <t>melanotos</t>
    </r>
    <r>
      <rPr>
        <sz val="12"/>
        <rFont val="Calibri"/>
        <family val="2"/>
        <scheme val="minor"/>
      </rPr>
      <t xml:space="preserve">, </t>
    </r>
    <r>
      <rPr>
        <i/>
        <sz val="12"/>
        <rFont val="Calibri"/>
        <family val="2"/>
        <scheme val="minor"/>
      </rPr>
      <t>Bartramia longicauda</t>
    </r>
    <r>
      <rPr>
        <sz val="12"/>
        <rFont val="Calibri"/>
        <family val="2"/>
        <scheme val="minor"/>
      </rPr>
      <t xml:space="preserve"> y </t>
    </r>
    <r>
      <rPr>
        <i/>
        <sz val="12"/>
        <rFont val="Calibri"/>
        <family val="2"/>
        <scheme val="minor"/>
      </rPr>
      <t>Pluvialis dominica</t>
    </r>
    <r>
      <rPr>
        <sz val="12"/>
        <rFont val="Calibri"/>
        <family val="2"/>
        <scheme val="minor"/>
      </rPr>
      <t xml:space="preserve">.   
Además, han formalizado un acuerdo de trabajo con el Estado de la Provincia de Buenos Aires para el ordenamiento territorial y actualización de la IBA Reserva Natural Rincón de Ajó, en la Bahía Samborombón (que además es AVP, sitio Ramsar, reserva RHRAP). 
</t>
    </r>
    <r>
      <rPr>
        <b/>
        <u/>
        <sz val="12"/>
        <rFont val="Calibri"/>
        <family val="2"/>
        <scheme val="minor"/>
      </rPr>
      <t>Aves Argentinas</t>
    </r>
    <r>
      <rPr>
        <sz val="12"/>
        <rFont val="Calibri"/>
        <family val="2"/>
        <scheme val="minor"/>
      </rPr>
      <t xml:space="preserve"> - En Argentina hay trabajos para incluir en esta acción tanto de los científicos socios de la entidad como de los proyectos institucionales. </t>
    </r>
  </si>
  <si>
    <t>Brasil - ICMBio; Coordinador Nacional Alianza del Pastizal/Brasil
Bolivia - Universidades y Instituciones Científicas
Paraguay - MADES</t>
  </si>
  <si>
    <r>
      <rPr>
        <b/>
        <u/>
        <sz val="12"/>
        <rFont val="Calibri"/>
        <family val="2"/>
        <scheme val="minor"/>
      </rPr>
      <t>Paraguay</t>
    </r>
    <r>
      <rPr>
        <sz val="12"/>
        <rFont val="Calibri"/>
        <family val="2"/>
        <scheme val="minor"/>
      </rPr>
      <t xml:space="preserve"> - Estudios implementados por la Alianza del Pastizal, la Universidad Nacional de Asunción y WWF en pastizales naturales de la región oriental y Chaco.
En el Ministerio del Ambiente el único ornitólogo que hacía investigación se jubiló. La Asociación Guyra Paraguay lidera las investigaciones sobre aves.
</t>
    </r>
    <r>
      <rPr>
        <b/>
        <u/>
        <sz val="12"/>
        <rFont val="Calibri"/>
        <family val="2"/>
        <scheme val="minor"/>
      </rPr>
      <t>WHSRN</t>
    </r>
    <r>
      <rPr>
        <sz val="12"/>
        <rFont val="Calibri"/>
        <family val="2"/>
        <scheme val="minor"/>
      </rPr>
      <t xml:space="preserve"> - Evaluación participativa de servicios ecosistémicos en el Parque Nacional Lagoa do Peixe (Brasil). Incluye la evaluación de la contribución del pastizal natural a la regulación del clima global -La evaluación busca sensibilizar a las comunidades locales sobre la importancia de los recursos de Lagoa do Peixe para su subsistencia. 
</t>
    </r>
    <r>
      <rPr>
        <b/>
        <u/>
        <sz val="12"/>
        <rFont val="Calibri"/>
        <family val="2"/>
        <scheme val="minor"/>
      </rPr>
      <t>Uruguay</t>
    </r>
    <r>
      <rPr>
        <sz val="12"/>
        <rFont val="Calibri"/>
        <family val="2"/>
        <scheme val="minor"/>
      </rPr>
      <t xml:space="preserve"> - Daniela Schossler está realizando su Doctorado relacionando datos de tipo de suelo, secuestro de Carbono en predios de la Alianza del Pastizal, donde realizaron los muestreos de aves en febrero de 2020.</t>
    </r>
  </si>
  <si>
    <r>
      <rPr>
        <b/>
        <u/>
        <sz val="12"/>
        <rFont val="Calibri"/>
        <family val="2"/>
        <scheme val="minor"/>
      </rPr>
      <t xml:space="preserve">Bolivia </t>
    </r>
    <r>
      <rPr>
        <sz val="12"/>
        <rFont val="Calibri"/>
        <family val="2"/>
        <scheme val="minor"/>
      </rPr>
      <t xml:space="preserve">- No se tiene, sería a través de la CMS.
</t>
    </r>
    <r>
      <rPr>
        <b/>
        <u/>
        <sz val="12"/>
        <rFont val="Calibri"/>
        <family val="2"/>
        <scheme val="minor"/>
      </rPr>
      <t>Paraguay</t>
    </r>
    <r>
      <rPr>
        <sz val="12"/>
        <rFont val="Calibri"/>
        <family val="2"/>
        <scheme val="minor"/>
      </rPr>
      <t xml:space="preserve"> - Por Resolución N° 438 de fecha 16 agosto de 2019 se estableció el Comité Científico Nacional ante la Convención de Especies Migratorias de Animales Silvestres, asimismo se designó a la Señora Cristina Morales como Punto Focal Técnico del Memorándum de Entendimiento de Aves de Pastizales.
</t>
    </r>
    <r>
      <rPr>
        <b/>
        <u/>
        <sz val="12"/>
        <rFont val="Calibri"/>
        <family val="2"/>
        <scheme val="minor"/>
      </rPr>
      <t>Aves Argentinas</t>
    </r>
    <r>
      <rPr>
        <sz val="12"/>
        <rFont val="Calibri"/>
        <family val="2"/>
        <scheme val="minor"/>
      </rPr>
      <t xml:space="preserve">: En 2019, y en el marco de la Reunión Argentina de Ornitología, se llevó a cabo un Simposio de Aves de Pastizal que nucleó a los principales referentes en la investigación de este grupo. A partir de este hito se establecieron distintos canales de comunicación e intercambio.
</t>
    </r>
    <r>
      <rPr>
        <b/>
        <u/>
        <sz val="12"/>
        <rFont val="Calibri"/>
        <family val="2"/>
        <scheme val="minor"/>
      </rPr>
      <t>Aves Argentinas</t>
    </r>
    <r>
      <rPr>
        <sz val="12"/>
        <rFont val="Calibri"/>
        <family val="2"/>
        <scheme val="minor"/>
      </rPr>
      <t xml:space="preserve"> - AA cuenta con un conjunto de científicos entre sus socios que trabajan en la temática, pueden aportar en esta acción.</t>
    </r>
  </si>
  <si>
    <r>
      <rPr>
        <b/>
        <u/>
        <sz val="12"/>
        <rFont val="Calibri"/>
        <family val="2"/>
        <scheme val="minor"/>
      </rPr>
      <t>Alianza del Pastizal - Brasil</t>
    </r>
    <r>
      <rPr>
        <sz val="12"/>
        <rFont val="Calibri"/>
        <family val="2"/>
        <scheme val="minor"/>
      </rPr>
      <t xml:space="preserve"> - Alianza del Pastizal en Brasil está comenzando (comenzó en abril de 2020, pero se retrasó debido a pandemia) un proyecto de 30 meses para combatir el capim annoni en la región de la APA Ibirapuitá.
</t>
    </r>
    <r>
      <rPr>
        <b/>
        <u/>
        <sz val="12"/>
        <rFont val="Calibri"/>
        <family val="2"/>
        <scheme val="minor"/>
      </rPr>
      <t>Brasil</t>
    </r>
    <r>
      <rPr>
        <sz val="12"/>
        <rFont val="Calibri"/>
        <family val="2"/>
        <scheme val="minor"/>
      </rPr>
      <t xml:space="preserve"> - En julio de 2019 se publicó la Directriz para el manejo de especies exóticas invasoras en unidades de conservación federal, que si bien no es un estudio que desarrolle una nueva forma de manejo, presenta las formas que actualmente se pueden utilizar para gramíneas (la Guía menciona a Capim annoni). Tres proyectos para la recuperación de áreas degradadas en la Pampa fueron contratados por el proyecto GEF Terrestre, coordinado por el MMA, que actuará principalmente en el control de las especies exóticas invasoras de pasto annoni (</t>
    </r>
    <r>
      <rPr>
        <i/>
        <sz val="12"/>
        <rFont val="Calibri"/>
        <family val="2"/>
        <scheme val="minor"/>
      </rPr>
      <t>Eragrostis plana</t>
    </r>
    <r>
      <rPr>
        <sz val="12"/>
        <rFont val="Calibri"/>
        <family val="2"/>
        <scheme val="minor"/>
      </rPr>
      <t xml:space="preserve">) en tres UC seleccionadas (APA Ibirapuitã, Rebio Ibirapuitã y PE do Espinilho) . Los proyectos comenzaron en abril de 2020 y se espera que finalicen en marzo de 2023. Todos los proyectos utilizarán el Método de Recuperación Integrada de Pasturas - Mirapasto, desarrollado por Embrapa.
</t>
    </r>
    <r>
      <rPr>
        <b/>
        <u/>
        <sz val="12"/>
        <rFont val="Calibri"/>
        <family val="2"/>
        <scheme val="minor"/>
      </rPr>
      <t>Uruguay</t>
    </r>
    <r>
      <rPr>
        <sz val="12"/>
        <rFont val="Calibri"/>
        <family val="2"/>
        <scheme val="minor"/>
      </rPr>
      <t xml:space="preserve"> - Instituto Plan Agropecuario (IPA) e Instituto Nacional de Investigación Agropecuaria (INIA) tienen algunas experiencias.
</t>
    </r>
    <r>
      <rPr>
        <b/>
        <u/>
        <sz val="12"/>
        <rFont val="Calibri"/>
        <family val="2"/>
        <scheme val="minor"/>
      </rPr>
      <t>Armonía-Bolivia</t>
    </r>
    <r>
      <rPr>
        <sz val="12"/>
        <rFont val="Calibri"/>
        <family val="2"/>
        <scheme val="minor"/>
      </rPr>
      <t xml:space="preserve">: Acción 2.9.  Expresa su preocupación sobre el pasto cultivado en los Llanos de Moxos con esta ley Nuevo Plus que están implementando en el Beni. Donde se van a aumentar el áreas de pasto para cultivos.
</t>
    </r>
    <r>
      <rPr>
        <b/>
        <u/>
        <sz val="12"/>
        <rFont val="Calibri"/>
        <family val="2"/>
        <scheme val="minor"/>
      </rPr>
      <t>FVSA</t>
    </r>
    <r>
      <rPr>
        <sz val="12"/>
        <rFont val="Calibri"/>
        <family val="2"/>
        <scheme val="minor"/>
      </rPr>
      <t xml:space="preserve">: En un Refugio de Vida Silvestre que practica en ganadería se realizó una experiencia para medir impacto de axis en productividad de pastizal natural de invierno. Los resultados preliminares dan unos 1000 kg (mil kilos) de pérdida de pasto de alta calidad. Hay que aclarar que la cantidad de ciervo axis es muy grande en este campo (aunque no hay estimaciones sistemáticas se cree que ronda los 600 ejemplares en 3000 ha.)
</t>
    </r>
    <r>
      <rPr>
        <b/>
        <u/>
        <sz val="12"/>
        <rFont val="Calibri"/>
        <family val="2"/>
        <scheme val="minor"/>
      </rPr>
      <t>Uruguay</t>
    </r>
    <r>
      <rPr>
        <sz val="12"/>
        <rFont val="Calibri"/>
        <family val="2"/>
        <scheme val="minor"/>
      </rPr>
      <t xml:space="preserve"> - con respecto a la pregunta de FVSA, Uruguay sí tiene </t>
    </r>
    <r>
      <rPr>
        <i/>
        <sz val="12"/>
        <rFont val="Calibri"/>
        <family val="2"/>
        <scheme val="minor"/>
      </rPr>
      <t>Axis axis</t>
    </r>
    <r>
      <rPr>
        <sz val="12"/>
        <rFont val="Calibri"/>
        <family val="2"/>
        <scheme val="minor"/>
      </rPr>
      <t xml:space="preserve">. Pero quizás es mucho más problemáticas otras especies vegetales además de </t>
    </r>
    <r>
      <rPr>
        <i/>
        <sz val="12"/>
        <rFont val="Calibri"/>
        <family val="2"/>
        <scheme val="minor"/>
      </rPr>
      <t>campim annoni</t>
    </r>
    <r>
      <rPr>
        <sz val="12"/>
        <rFont val="Calibri"/>
        <family val="2"/>
        <scheme val="minor"/>
      </rPr>
      <t xml:space="preserve">, el ligrustro, </t>
    </r>
    <r>
      <rPr>
        <i/>
        <sz val="12"/>
        <rFont val="Calibri"/>
        <family val="2"/>
        <scheme val="minor"/>
      </rPr>
      <t>toxo Ulex europaeus</t>
    </r>
    <r>
      <rPr>
        <sz val="12"/>
        <rFont val="Calibri"/>
        <family val="2"/>
        <scheme val="minor"/>
      </rPr>
      <t xml:space="preserve">, y espina de cristo </t>
    </r>
    <r>
      <rPr>
        <i/>
        <sz val="12"/>
        <rFont val="Calibri"/>
        <family val="2"/>
        <scheme val="minor"/>
      </rPr>
      <t>Gleditsia tragacanto</t>
    </r>
    <r>
      <rPr>
        <sz val="12"/>
        <rFont val="Calibri"/>
        <family val="2"/>
        <scheme val="minor"/>
      </rPr>
      <t>.</t>
    </r>
  </si>
  <si>
    <t xml:space="preserve">Brasil - DECO/MMA; Centro Nacional de Evaluación de la Biodiversidad e Investigación y Conservación del Cerrado (CBC) / ICMBio; Coordinador Nacional Alianza del Pastizal - Brasil  
Bolivia - MMAyA, MDRyT.
Uruguay - DINAMA </t>
  </si>
  <si>
    <r>
      <rPr>
        <b/>
        <u/>
        <sz val="12"/>
        <rFont val="Calibri"/>
        <family val="2"/>
        <scheme val="minor"/>
      </rPr>
      <t>Paraguay</t>
    </r>
    <r>
      <rPr>
        <sz val="12"/>
        <rFont val="Calibri"/>
        <family val="2"/>
        <scheme val="minor"/>
      </rPr>
      <t xml:space="preserve"> - La entidad encargada de las franjas de dominios es el Ministerio de Obras Pública y Comunicaciones, cuentan con un Manual de Carreteras del Paraguay con las Especificaciones Técnicas Ambientales.
Se debería evaluar cuál es la mejor estrategia para influenciar a los ministerios de vialidad. Una opción es revisar y contribuir a los términos de referencia de evaluación de impacto ambiental de desarrollo y mantenimiento de rutas.
</t>
    </r>
    <r>
      <rPr>
        <b/>
        <u/>
        <sz val="12"/>
        <rFont val="Calibri"/>
        <family val="2"/>
        <scheme val="minor"/>
      </rPr>
      <t>Humedales Argentina</t>
    </r>
    <r>
      <rPr>
        <sz val="12"/>
        <rFont val="Calibri"/>
        <family val="2"/>
        <scheme val="minor"/>
      </rPr>
      <t xml:space="preserve"> -María Luisa Bolkovic, Dirección Nacional de Biodiversidad, MAyDS de Argentina es la referencia para discutir las buenas prácticas. </t>
    </r>
  </si>
  <si>
    <r>
      <rPr>
        <b/>
        <u/>
        <sz val="12"/>
        <rFont val="Calibri"/>
        <family val="2"/>
        <scheme val="minor"/>
      </rPr>
      <t xml:space="preserve">Bolivia </t>
    </r>
    <r>
      <rPr>
        <sz val="12"/>
        <rFont val="Calibri"/>
        <family val="2"/>
        <scheme val="minor"/>
      </rPr>
      <t xml:space="preserve">- Se han desarrollado capacitaciones y charlas, Fuerzas Armadas, Ejército, Viceministerio de Lucha Contra el Contrabando, Policía Nacional, Fiscalía, Órgano Judicial e instituciones del nivel subnacional.
</t>
    </r>
    <r>
      <rPr>
        <b/>
        <u/>
        <sz val="12"/>
        <rFont val="Calibri"/>
        <family val="2"/>
        <scheme val="minor"/>
      </rPr>
      <t>Uruguay</t>
    </r>
    <r>
      <rPr>
        <sz val="12"/>
        <rFont val="Calibri"/>
        <family val="2"/>
        <scheme val="minor"/>
      </rPr>
      <t xml:space="preserve"> - Presentaciones por parte de DINAMA, Aves Uruguay, Alianza del Pastizal.
</t>
    </r>
    <r>
      <rPr>
        <b/>
        <u/>
        <sz val="12"/>
        <rFont val="Calibri"/>
        <family val="2"/>
        <scheme val="minor"/>
      </rPr>
      <t xml:space="preserve">Bolivia </t>
    </r>
    <r>
      <rPr>
        <sz val="12"/>
        <rFont val="Calibri"/>
        <family val="2"/>
        <scheme val="minor"/>
      </rPr>
      <t xml:space="preserve">DGBAP - En Bolivia se ha estado trabajando mucho en lo que es el tráfico y tenencia ilegal de especies, además que se creó un grupo de la policía boliviana POFOMA (policía forestal y de medio ambiente) los cuales constantemente hacen campañas de educación.
</t>
    </r>
    <r>
      <rPr>
        <b/>
        <u/>
        <sz val="12"/>
        <rFont val="Calibri"/>
        <family val="2"/>
        <scheme val="minor"/>
      </rPr>
      <t>Aves Argentinas</t>
    </r>
    <r>
      <rPr>
        <sz val="12"/>
        <rFont val="Calibri"/>
        <family val="2"/>
        <scheme val="minor"/>
      </rPr>
      <t xml:space="preserve"> - Aves Argentinas tiene un Programa de trabajo institucional en la problemática del tráfico ilegal de aves con (https://www.avesargentinas.org.ar/trafico) con diferentes abordajes metodológicos desde campañas en los medios, cursos, talleres, investigaciones, denuncias, etc. También se desarrollan campañas dentro de Proyectos de Conservación, tales como el Proyecto Tordo Amarillo que aborda la problemática de tráfico ilegal en esta especie.</t>
    </r>
  </si>
  <si>
    <r>
      <rPr>
        <b/>
        <u/>
        <sz val="12"/>
        <rFont val="Calibri"/>
        <family val="2"/>
        <scheme val="minor"/>
      </rPr>
      <t xml:space="preserve">Bolivia </t>
    </r>
    <r>
      <rPr>
        <sz val="12"/>
        <rFont val="Calibri"/>
        <family val="2"/>
        <scheme val="minor"/>
      </rPr>
      <t xml:space="preserve">- Se han implementado capacitaciones y charlas, Fuerzas Armadas, Ejército, Viceministerio de Lucha Contra el Contrabando, Policía Nacional, Fiscalía, Órgano Judicial e instituciones del nivel subnacional.
</t>
    </r>
    <r>
      <rPr>
        <b/>
        <u/>
        <sz val="12"/>
        <rFont val="Calibri"/>
        <family val="2"/>
        <scheme val="minor"/>
      </rPr>
      <t>Uruguay</t>
    </r>
    <r>
      <rPr>
        <sz val="12"/>
        <rFont val="Calibri"/>
        <family val="2"/>
        <scheme val="minor"/>
      </rPr>
      <t xml:space="preserve"> - Charlas a nivel de educación primaria y secundaria.
</t>
    </r>
    <r>
      <rPr>
        <b/>
        <u/>
        <sz val="12"/>
        <rFont val="Calibri"/>
        <family val="2"/>
        <scheme val="minor"/>
      </rPr>
      <t>FVSA</t>
    </r>
    <r>
      <rPr>
        <sz val="12"/>
        <rFont val="Calibri"/>
        <family val="2"/>
        <scheme val="minor"/>
      </rPr>
      <t xml:space="preserve"> - Sobre carbono en campos ganaderos de Argentina: http://ri.agro.uba.ar/files/download/articulo/2016jacobo.pdf
</t>
    </r>
    <r>
      <rPr>
        <b/>
        <u/>
        <sz val="12"/>
        <rFont val="Calibri"/>
        <family val="2"/>
        <scheme val="minor"/>
      </rPr>
      <t>Aves Argentinas</t>
    </r>
    <r>
      <rPr>
        <sz val="12"/>
        <rFont val="Calibri"/>
        <family val="2"/>
        <scheme val="minor"/>
      </rPr>
      <t xml:space="preserve"> - Durante estas temporadas 2018-2020 se implementaron campañas educativas con fuerzas de seguridad en las provincias de Entre Ríos y Corrientes, en donde se encuentran las poblaciones de Tordo Amarillo y Capuchinos (</t>
    </r>
    <r>
      <rPr>
        <i/>
        <sz val="12"/>
        <rFont val="Calibri"/>
        <family val="2"/>
        <scheme val="minor"/>
      </rPr>
      <t>Sporophila spp.</t>
    </r>
    <r>
      <rPr>
        <sz val="12"/>
        <rFont val="Calibri"/>
        <family val="2"/>
        <scheme val="minor"/>
      </rPr>
      <t>).</t>
    </r>
  </si>
  <si>
    <r>
      <rPr>
        <b/>
        <u/>
        <sz val="12"/>
        <rFont val="Calibri"/>
        <family val="2"/>
        <scheme val="minor"/>
      </rPr>
      <t>Bolivia</t>
    </r>
    <r>
      <rPr>
        <sz val="12"/>
        <rFont val="Calibri"/>
        <family val="2"/>
        <scheme val="minor"/>
      </rPr>
      <t xml:space="preserve"> - En elaboración donde se incorporará el tema de pastizales.
Se está considerando ofrecer cursos de formación sobre buenas prácticas y conservación diseñadas para educadores, periodistas, productores y asociaciones rurales. 
</t>
    </r>
    <r>
      <rPr>
        <b/>
        <u/>
        <sz val="12"/>
        <rFont val="Calibri"/>
        <family val="2"/>
        <scheme val="minor"/>
      </rPr>
      <t>Paraguay</t>
    </r>
    <r>
      <rPr>
        <sz val="12"/>
        <rFont val="Calibri"/>
        <family val="2"/>
        <scheme val="minor"/>
      </rPr>
      <t xml:space="preserve"> - Proceso iniciado a nivel de ONGs en proceso de elaboración de estrategias.
Este proceso ya se ha iniciado a través de las ONG's, la Asociación Guyra Paraguay a través de la Alianza del Pastizal, llegando a una 10 estancias en los denominados momentos culturales. Pero no se es una estrategia en sí.
</t>
    </r>
    <r>
      <rPr>
        <b/>
        <u/>
        <sz val="12"/>
        <rFont val="Calibri"/>
        <family val="2"/>
        <scheme val="minor"/>
      </rPr>
      <t>SAVE Brasil Limícolas</t>
    </r>
    <r>
      <rPr>
        <sz val="12"/>
        <rFont val="Calibri"/>
        <family val="2"/>
        <scheme val="minor"/>
      </rPr>
      <t xml:space="preserve"> - Proyecto aprobado por el MMA esperando firma.
SAVE Brasil Limícolas y WHSRN están trabajando juntos para desarrollar una estrategia de comunicación (3.3) y su aplicación (3.4) involucrar al público en general y decisiones sobre la conservación de las aves limícolas en la región de Lagoa do Peixe, con especial atención en </t>
    </r>
    <r>
      <rPr>
        <i/>
        <sz val="12"/>
        <rFont val="Calibri"/>
        <family val="2"/>
        <scheme val="minor"/>
      </rPr>
      <t>Calidris subruficollis</t>
    </r>
    <r>
      <rPr>
        <sz val="12"/>
        <rFont val="Calibri"/>
        <family val="2"/>
        <scheme val="minor"/>
      </rPr>
      <t xml:space="preserve">.
</t>
    </r>
    <r>
      <rPr>
        <b/>
        <u/>
        <sz val="12"/>
        <rFont val="Calibri"/>
        <family val="2"/>
        <scheme val="minor"/>
      </rPr>
      <t>Aves Argentinas</t>
    </r>
    <r>
      <rPr>
        <sz val="12"/>
        <rFont val="Calibri"/>
        <family val="2"/>
        <scheme val="minor"/>
      </rPr>
      <t xml:space="preserve"> - Dentro del marco de proyecto de Identificación de Key Biodiversity Areas (KBA) en la provincia de Corrientes, Aves Argentinas trabaja en una estrategia de comunicación para abordar el problema de la perdida de hábitat de pastizal debido al aumento de las forestaciones en la provincia. Esto implica participar en mesas de trabajo junto con autoridades provinciales, nacionales y el sector productivo.</t>
    </r>
  </si>
  <si>
    <r>
      <rPr>
        <b/>
        <u/>
        <sz val="12"/>
        <rFont val="Calibri"/>
        <family val="2"/>
        <scheme val="minor"/>
      </rPr>
      <t>Bolivia</t>
    </r>
    <r>
      <rPr>
        <sz val="12"/>
        <rFont val="Calibri"/>
        <family val="2"/>
        <scheme val="minor"/>
      </rPr>
      <t xml:space="preserve"> - En elaboración donde se incorporará el tema de pastizales.
</t>
    </r>
    <r>
      <rPr>
        <b/>
        <u/>
        <sz val="12"/>
        <rFont val="Calibri"/>
        <family val="2"/>
        <scheme val="minor"/>
      </rPr>
      <t>SAVE Brasil Limícolas</t>
    </r>
    <r>
      <rPr>
        <sz val="12"/>
        <rFont val="Calibri"/>
        <family val="2"/>
        <scheme val="minor"/>
      </rPr>
      <t xml:space="preserve"> - Proyecto aprobado por el MMA esperando firma   
</t>
    </r>
    <r>
      <rPr>
        <b/>
        <u/>
        <sz val="12"/>
        <rFont val="Calibri"/>
        <family val="2"/>
        <scheme val="minor"/>
      </rPr>
      <t>WHSRN</t>
    </r>
    <r>
      <rPr>
        <sz val="12"/>
        <rFont val="Calibri"/>
        <family val="2"/>
        <scheme val="minor"/>
      </rPr>
      <t xml:space="preserve"> -Apoyo en la generación y diseminación de material educativo para educación ambiental y concientización a las comunidades locales del área del futuro Parque Nacional Ansenuza (Argentina) y su alrededores sobre la importancia del sitio para las especies migratorias de pastizales.
</t>
    </r>
    <r>
      <rPr>
        <b/>
        <u/>
        <sz val="12"/>
        <rFont val="Calibri"/>
        <family val="2"/>
        <scheme val="minor"/>
      </rPr>
      <t xml:space="preserve">Argentina </t>
    </r>
    <r>
      <rPr>
        <sz val="12"/>
        <rFont val="Calibri"/>
        <family val="2"/>
        <scheme val="minor"/>
      </rPr>
      <t>- En Argentina está proyectada una estrategia de comunicación dentro de un proyecto de conservación de Biodiversidad del MAyDS.</t>
    </r>
  </si>
  <si>
    <t>Brasil - ICMBio
Bolivia - Ministerio de Relaciones Exteriores.
WHSRN, SAVE Brasil, Armonía Bolivia</t>
  </si>
  <si>
    <t>Ministerio o Secretaría del Medioambiente de cada país Parte</t>
  </si>
  <si>
    <t>Situación Actual de las Acciones – 1ª monitoria</t>
  </si>
  <si>
    <t xml:space="preserve"> Excluido o agrupado – post monitoreo</t>
  </si>
  <si>
    <t>El inicio previsto es posterior al período de monitoreo</t>
  </si>
  <si>
    <t xml:space="preserve"> No iniciada o no concluida</t>
  </si>
  <si>
    <t xml:space="preserve"> En progreso con problemas de implementación</t>
  </si>
  <si>
    <t xml:space="preserve"> En progreso en el periodo previsto</t>
  </si>
  <si>
    <t>Acciones nuevas – post monitoreo</t>
  </si>
  <si>
    <t xml:space="preserve"> Concluida</t>
  </si>
  <si>
    <t>Total de Acciones del PAN</t>
  </si>
  <si>
    <t xml:space="preserve"> Acciones agrupadas en el monitoreo</t>
  </si>
  <si>
    <t xml:space="preserve"> Acciones excluidas en el monitoreo</t>
  </si>
  <si>
    <t>Acciones</t>
  </si>
  <si>
    <t>Resumen de situación de las acciones del Plan</t>
  </si>
  <si>
    <t>SITUACIÓN DE LAS ACCIONES</t>
  </si>
  <si>
    <t xml:space="preserve">MONITOREO </t>
  </si>
  <si>
    <t>POST MONITOREO</t>
  </si>
  <si>
    <t>Fecha del monitoreo</t>
  </si>
  <si>
    <t>Objetivo General del Plan</t>
  </si>
  <si>
    <t xml:space="preserve">PLAN DE ACCIÓN  </t>
  </si>
  <si>
    <t xml:space="preserve">PANEL DE GESTIÓN </t>
  </si>
  <si>
    <t>PANEL DE OBJETIVOS ESPECÍFICOS DEL PAN</t>
  </si>
  <si>
    <t>Situación actual del PAN,  monitoreo actual</t>
  </si>
  <si>
    <t>Situación del PAN, Post monitoreo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</si>
</sst>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mm/yy"/>
    <numFmt numFmtId="165" formatCode="mmmm\-yy;@"/>
    <numFmt numFmtId="166" formatCode="&quot;R$&quot;\ #,##0.00;[Red]&quot;R$&quot;\ #,##0.00"/>
    <numFmt numFmtId="167" formatCode="mmmm/yy"/>
    <numFmt numFmtId="168" formatCode="mmmm/yyyy"/>
  </numFmts>
  <fonts count="29"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2"/>
      <color theme="1"/>
      <name val="Calibri"/>
      <family val="2"/>
      <scheme val="minor"/>
    </font>
    <font>
      <sz val="14"/>
      <name val="Calibri"/>
      <family val="2"/>
      <scheme val="minor"/>
    </font>
    <font>
      <b/>
      <sz val="12"/>
      <color theme="1"/>
      <name val="Calibri"/>
      <family val="2"/>
      <scheme val="minor"/>
    </font>
    <font>
      <b/>
      <sz val="12"/>
      <name val="Calibri"/>
      <family val="2"/>
      <scheme val="minor"/>
    </font>
    <font>
      <b/>
      <sz val="14"/>
      <color theme="0"/>
      <name val="Calibri"/>
      <family val="2"/>
      <scheme val="minor"/>
    </font>
    <font>
      <b/>
      <sz val="12"/>
      <color theme="0"/>
      <name val="Calibri"/>
      <family val="2"/>
      <scheme val="minor"/>
    </font>
    <font>
      <b/>
      <sz val="16"/>
      <name val="Calibri"/>
      <family val="2"/>
      <scheme val="minor"/>
    </font>
    <font>
      <sz val="11"/>
      <color rgb="FFFF0000"/>
      <name val="Calibri"/>
      <family val="2"/>
      <scheme val="minor"/>
    </font>
    <font>
      <b/>
      <sz val="11"/>
      <color rgb="FFFF0000"/>
      <name val="Calibri"/>
      <family val="2"/>
      <scheme val="minor"/>
    </font>
    <font>
      <sz val="12"/>
      <color theme="0"/>
      <name val="Calibri"/>
      <family val="2"/>
      <scheme val="minor"/>
    </font>
    <font>
      <sz val="12"/>
      <name val="Calibri"/>
      <family val="2"/>
      <scheme val="minor"/>
    </font>
    <font>
      <sz val="11"/>
      <name val="Calibri"/>
      <family val="2"/>
      <scheme val="minor"/>
    </font>
    <font>
      <b/>
      <sz val="16"/>
      <color theme="0"/>
      <name val="Calibri"/>
      <family val="2"/>
      <scheme val="minor"/>
    </font>
    <font>
      <b/>
      <sz val="16"/>
      <color theme="1"/>
      <name val="Calibri"/>
      <family val="2"/>
      <scheme val="minor"/>
    </font>
    <font>
      <sz val="14"/>
      <color theme="1"/>
      <name val="Calibri"/>
      <family val="2"/>
      <scheme val="minor"/>
    </font>
    <font>
      <b/>
      <sz val="18"/>
      <color theme="1"/>
      <name val="Calibri"/>
      <family val="2"/>
      <scheme val="minor"/>
    </font>
    <font>
      <sz val="12"/>
      <name val="Calibri"/>
      <family val="2"/>
    </font>
    <font>
      <sz val="8"/>
      <name val="Calibri"/>
      <family val="2"/>
      <scheme val="minor"/>
    </font>
    <font>
      <b/>
      <sz val="12"/>
      <name val="Calibri"/>
      <family val="2"/>
    </font>
    <font>
      <i/>
      <sz val="12"/>
      <name val="Calibri"/>
      <family val="2"/>
      <scheme val="minor"/>
    </font>
    <font>
      <sz val="12"/>
      <color rgb="FFFF0000"/>
      <name val="Calibri"/>
      <family val="2"/>
      <scheme val="minor"/>
    </font>
    <font>
      <sz val="12"/>
      <color rgb="FFFF0000"/>
      <name val="Calibri"/>
      <family val="2"/>
    </font>
    <font>
      <b/>
      <u/>
      <sz val="12"/>
      <name val="Calibri"/>
      <family val="2"/>
      <scheme val="minor"/>
    </font>
    <font>
      <u/>
      <sz val="12"/>
      <name val="Calibri"/>
      <family val="2"/>
      <scheme val="minor"/>
    </font>
  </fonts>
  <fills count="22">
    <fill>
      <patternFill patternType="none"/>
    </fill>
    <fill>
      <patternFill patternType="gray125"/>
    </fill>
    <fill>
      <patternFill patternType="solid">
        <fgColor theme="0" tint="-4.9989318521683403E-2"/>
        <bgColor indexed="64"/>
      </patternFill>
    </fill>
    <fill>
      <patternFill patternType="solid">
        <fgColor theme="0" tint="-0.34998626667073579"/>
        <bgColor indexed="64"/>
      </patternFill>
    </fill>
    <fill>
      <patternFill patternType="solid">
        <fgColor theme="0"/>
        <bgColor indexed="64"/>
      </patternFill>
    </fill>
    <fill>
      <patternFill patternType="solid">
        <fgColor theme="8" tint="0.39997558519241921"/>
        <bgColor indexed="64"/>
      </patternFill>
    </fill>
    <fill>
      <patternFill patternType="solid">
        <fgColor theme="6" tint="0.39997558519241921"/>
        <bgColor indexed="64"/>
      </patternFill>
    </fill>
    <fill>
      <patternFill patternType="solid">
        <fgColor rgb="FFFF0000"/>
        <bgColor indexed="64"/>
      </patternFill>
    </fill>
    <fill>
      <patternFill patternType="solid">
        <fgColor rgb="FFFFC000"/>
        <bgColor indexed="64"/>
      </patternFill>
    </fill>
    <fill>
      <patternFill patternType="solid">
        <fgColor rgb="FF92D050"/>
        <bgColor indexed="64"/>
      </patternFill>
    </fill>
    <fill>
      <patternFill patternType="solid">
        <fgColor rgb="FF0070C0"/>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rgb="FFB15407"/>
        <bgColor indexed="64"/>
      </patternFill>
    </fill>
    <fill>
      <patternFill patternType="solid">
        <fgColor theme="8" tint="0.79998168889431442"/>
        <bgColor indexed="64"/>
      </patternFill>
    </fill>
    <fill>
      <patternFill patternType="solid">
        <fgColor theme="4" tint="-0.249977111117893"/>
        <bgColor indexed="64"/>
      </patternFill>
    </fill>
    <fill>
      <patternFill patternType="solid">
        <fgColor rgb="FFFF99CC"/>
        <bgColor indexed="64"/>
      </patternFill>
    </fill>
    <fill>
      <patternFill patternType="solid">
        <fgColor rgb="FF00B050"/>
        <bgColor indexed="64"/>
      </patternFill>
    </fill>
    <fill>
      <patternFill patternType="solid">
        <fgColor rgb="FF006600"/>
        <bgColor indexed="64"/>
      </patternFill>
    </fill>
    <fill>
      <patternFill patternType="solid">
        <fgColor indexed="9"/>
        <bgColor indexed="26"/>
      </patternFill>
    </fill>
    <fill>
      <patternFill patternType="solid">
        <fgColor indexed="9"/>
        <bgColor indexed="9"/>
      </patternFill>
    </fill>
    <fill>
      <patternFill patternType="solid">
        <fgColor theme="6" tint="0.39997558519241921"/>
        <bgColor indexed="21"/>
      </patternFill>
    </fill>
  </fills>
  <borders count="62">
    <border>
      <left/>
      <right/>
      <top/>
      <bottom/>
      <diagonal/>
    </border>
    <border>
      <left/>
      <right/>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diagonal/>
    </border>
    <border>
      <left/>
      <right style="medium">
        <color indexed="64"/>
      </right>
      <top/>
      <bottom style="medium">
        <color indexed="64"/>
      </bottom>
      <diagonal/>
    </border>
    <border>
      <left/>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diagonal/>
    </border>
    <border>
      <left style="thin">
        <color indexed="64"/>
      </left>
      <right/>
      <top style="medium">
        <color indexed="64"/>
      </top>
      <bottom/>
      <diagonal/>
    </border>
    <border>
      <left style="thin">
        <color indexed="64"/>
      </left>
      <right/>
      <top style="thin">
        <color indexed="64"/>
      </top>
      <bottom style="medium">
        <color indexed="64"/>
      </bottom>
      <diagonal/>
    </border>
    <border>
      <left/>
      <right/>
      <top style="medium">
        <color indexed="64"/>
      </top>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style="thin">
        <color indexed="64"/>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thin">
        <color indexed="8"/>
      </left>
      <right style="thin">
        <color indexed="8"/>
      </right>
      <top style="thin">
        <color indexed="64"/>
      </top>
      <bottom style="thin">
        <color indexed="8"/>
      </bottom>
      <diagonal/>
    </border>
    <border>
      <left style="thin">
        <color indexed="64"/>
      </left>
      <right/>
      <top/>
      <bottom style="thin">
        <color indexed="64"/>
      </bottom>
      <diagonal/>
    </border>
    <border>
      <left style="thin">
        <color indexed="8"/>
      </left>
      <right style="thin">
        <color indexed="8"/>
      </right>
      <top style="thin">
        <color indexed="8"/>
      </top>
      <bottom/>
      <diagonal/>
    </border>
    <border>
      <left style="thin">
        <color indexed="64"/>
      </left>
      <right style="thin">
        <color indexed="8"/>
      </right>
      <top style="thin">
        <color indexed="8"/>
      </top>
      <bottom/>
      <diagonal/>
    </border>
    <border>
      <left style="thin">
        <color indexed="64"/>
      </left>
      <right style="thin">
        <color indexed="8"/>
      </right>
      <top style="thin">
        <color indexed="64"/>
      </top>
      <bottom/>
      <diagonal/>
    </border>
    <border>
      <left style="thin">
        <color indexed="64"/>
      </left>
      <right style="thin">
        <color indexed="8"/>
      </right>
      <top/>
      <bottom/>
      <diagonal/>
    </border>
    <border>
      <left style="thin">
        <color indexed="64"/>
      </left>
      <right style="thin">
        <color indexed="8"/>
      </right>
      <top/>
      <bottom style="thin">
        <color indexed="64"/>
      </bottom>
      <diagonal/>
    </border>
    <border>
      <left style="thin">
        <color indexed="8"/>
      </left>
      <right style="thin">
        <color indexed="8"/>
      </right>
      <top/>
      <bottom/>
      <diagonal/>
    </border>
    <border>
      <left style="thin">
        <color indexed="8"/>
      </left>
      <right style="thin">
        <color indexed="64"/>
      </right>
      <top style="thin">
        <color indexed="8"/>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s>
  <cellStyleXfs count="3">
    <xf numFmtId="0" fontId="0" fillId="0" borderId="0"/>
    <xf numFmtId="9" fontId="1" fillId="0" borderId="0" applyFont="0" applyFill="0" applyBorder="0" applyAlignment="0" applyProtection="0"/>
    <xf numFmtId="0" fontId="1" fillId="0" borderId="0"/>
  </cellStyleXfs>
  <cellXfs count="271">
    <xf numFmtId="0" fontId="0" fillId="0" borderId="0" xfId="0"/>
    <xf numFmtId="0" fontId="0" fillId="0" borderId="0" xfId="0" applyAlignment="1">
      <alignment vertical="center"/>
    </xf>
    <xf numFmtId="0" fontId="0" fillId="0" borderId="0" xfId="0" applyFill="1"/>
    <xf numFmtId="0" fontId="0" fillId="0" borderId="0" xfId="0" applyFill="1" applyAlignment="1">
      <alignment vertical="center"/>
    </xf>
    <xf numFmtId="0" fontId="6" fillId="0" borderId="0" xfId="0" applyFont="1" applyFill="1" applyBorder="1" applyAlignment="1">
      <alignment vertical="center" wrapText="1"/>
    </xf>
    <xf numFmtId="0" fontId="4" fillId="0" borderId="0" xfId="0" applyFont="1" applyFill="1"/>
    <xf numFmtId="0" fontId="0" fillId="0" borderId="0" xfId="0" applyFill="1" applyBorder="1"/>
    <xf numFmtId="0" fontId="0" fillId="18" borderId="0" xfId="0" applyFill="1" applyAlignment="1">
      <alignment vertical="center"/>
    </xf>
    <xf numFmtId="0" fontId="0" fillId="0" borderId="0" xfId="0" applyFill="1" applyBorder="1" applyAlignment="1">
      <alignment vertical="center"/>
    </xf>
    <xf numFmtId="0" fontId="0" fillId="0" borderId="2" xfId="0" applyFill="1" applyBorder="1" applyAlignment="1">
      <alignment horizontal="center" vertical="center"/>
    </xf>
    <xf numFmtId="0" fontId="0" fillId="0" borderId="4" xfId="0" applyFill="1" applyBorder="1" applyAlignment="1">
      <alignment horizontal="center" vertical="center"/>
    </xf>
    <xf numFmtId="0" fontId="7" fillId="0" borderId="0" xfId="0" applyFont="1" applyFill="1" applyBorder="1" applyAlignment="1">
      <alignment horizontal="center" vertical="center"/>
    </xf>
    <xf numFmtId="0" fontId="18" fillId="0" borderId="29" xfId="0" applyFont="1" applyFill="1" applyBorder="1" applyAlignment="1">
      <alignment horizontal="left" vertical="center"/>
    </xf>
    <xf numFmtId="0" fontId="18" fillId="0" borderId="28" xfId="0" applyFont="1" applyFill="1" applyBorder="1" applyAlignment="1">
      <alignment horizontal="left" vertical="center"/>
    </xf>
    <xf numFmtId="0" fontId="18" fillId="0" borderId="0" xfId="0" applyFont="1" applyFill="1" applyBorder="1" applyAlignment="1">
      <alignment horizontal="left" vertical="center"/>
    </xf>
    <xf numFmtId="0" fontId="9" fillId="18" borderId="0" xfId="0" applyFont="1" applyFill="1" applyBorder="1" applyAlignment="1">
      <alignment horizontal="right" vertical="center"/>
    </xf>
    <xf numFmtId="0" fontId="20" fillId="16" borderId="27" xfId="0" applyFont="1" applyFill="1" applyBorder="1" applyAlignment="1">
      <alignment horizontal="center" vertical="center"/>
    </xf>
    <xf numFmtId="0" fontId="20" fillId="0" borderId="28" xfId="0" applyFont="1" applyFill="1" applyBorder="1" applyAlignment="1">
      <alignment horizontal="center" vertical="center"/>
    </xf>
    <xf numFmtId="0" fontId="20" fillId="0" borderId="22" xfId="0" applyFont="1" applyFill="1" applyBorder="1" applyAlignment="1">
      <alignment horizontal="center" vertical="center"/>
    </xf>
    <xf numFmtId="0" fontId="0" fillId="18" borderId="0" xfId="0" applyFill="1" applyAlignment="1">
      <alignment vertical="center" wrapText="1"/>
    </xf>
    <xf numFmtId="0" fontId="0" fillId="0" borderId="0" xfId="0" applyFill="1" applyAlignment="1">
      <alignment vertical="center" wrapText="1"/>
    </xf>
    <xf numFmtId="0" fontId="4" fillId="0" borderId="0" xfId="0" applyFont="1" applyFill="1" applyAlignment="1">
      <alignment vertical="center"/>
    </xf>
    <xf numFmtId="0" fontId="5" fillId="0" borderId="4" xfId="0" applyFont="1" applyFill="1" applyBorder="1" applyAlignment="1">
      <alignment horizontal="center" vertical="center"/>
    </xf>
    <xf numFmtId="0" fontId="0" fillId="0" borderId="0" xfId="0" applyFill="1" applyAlignment="1">
      <alignment horizontal="center" vertical="center"/>
    </xf>
    <xf numFmtId="0" fontId="0" fillId="0" borderId="0" xfId="0" applyFill="1" applyBorder="1" applyAlignment="1">
      <alignment vertical="center" wrapText="1"/>
    </xf>
    <xf numFmtId="0" fontId="18" fillId="16" borderId="8" xfId="0" applyFont="1" applyFill="1" applyBorder="1" applyAlignment="1">
      <alignment vertical="center"/>
    </xf>
    <xf numFmtId="0" fontId="18" fillId="16" borderId="9" xfId="0" applyFont="1" applyFill="1" applyBorder="1" applyAlignment="1">
      <alignment vertical="center"/>
    </xf>
    <xf numFmtId="0" fontId="18" fillId="16" borderId="10" xfId="0" applyFont="1" applyFill="1" applyBorder="1" applyAlignment="1">
      <alignment vertical="center"/>
    </xf>
    <xf numFmtId="0" fontId="18" fillId="16" borderId="28" xfId="0" applyFont="1" applyFill="1" applyBorder="1" applyAlignment="1">
      <alignment vertical="center"/>
    </xf>
    <xf numFmtId="0" fontId="0" fillId="0" borderId="28" xfId="0" applyFill="1" applyBorder="1" applyAlignment="1">
      <alignment vertical="center"/>
    </xf>
    <xf numFmtId="0" fontId="0" fillId="18" borderId="0" xfId="0" applyFill="1" applyBorder="1" applyAlignment="1">
      <alignment vertical="center" wrapText="1"/>
    </xf>
    <xf numFmtId="0" fontId="0" fillId="18" borderId="0" xfId="0" applyFill="1" applyBorder="1" applyAlignment="1">
      <alignment vertical="center"/>
    </xf>
    <xf numFmtId="0" fontId="0" fillId="0" borderId="0" xfId="0" applyProtection="1">
      <protection locked="0"/>
    </xf>
    <xf numFmtId="0" fontId="0" fillId="18" borderId="0" xfId="0" applyFill="1" applyProtection="1"/>
    <xf numFmtId="0" fontId="0" fillId="0" borderId="0" xfId="0" applyProtection="1"/>
    <xf numFmtId="0" fontId="4" fillId="18" borderId="0" xfId="0" applyFont="1" applyFill="1" applyProtection="1"/>
    <xf numFmtId="0" fontId="4" fillId="0" borderId="0" xfId="0" applyFont="1" applyFill="1" applyProtection="1"/>
    <xf numFmtId="0" fontId="0" fillId="18" borderId="0" xfId="0" applyFill="1" applyBorder="1" applyProtection="1"/>
    <xf numFmtId="0" fontId="0" fillId="0" borderId="0" xfId="0" applyFill="1" applyBorder="1" applyProtection="1"/>
    <xf numFmtId="0" fontId="0" fillId="0" borderId="0" xfId="0" applyFill="1" applyProtection="1"/>
    <xf numFmtId="0" fontId="0" fillId="0" borderId="0" xfId="0" applyFill="1" applyAlignment="1" applyProtection="1">
      <alignment wrapText="1"/>
    </xf>
    <xf numFmtId="0" fontId="0" fillId="18" borderId="0" xfId="0" applyFill="1" applyAlignment="1" applyProtection="1">
      <alignment vertical="center"/>
    </xf>
    <xf numFmtId="0" fontId="6" fillId="0" borderId="0" xfId="0" applyFont="1" applyFill="1" applyBorder="1" applyAlignment="1" applyProtection="1">
      <alignment vertical="center" wrapText="1"/>
    </xf>
    <xf numFmtId="0" fontId="0" fillId="0" borderId="0" xfId="0" applyFill="1" applyAlignment="1" applyProtection="1">
      <alignment vertical="center"/>
    </xf>
    <xf numFmtId="0" fontId="0" fillId="0" borderId="0" xfId="0" applyFill="1" applyBorder="1" applyAlignment="1" applyProtection="1">
      <alignment vertical="center"/>
    </xf>
    <xf numFmtId="0" fontId="0" fillId="0" borderId="0" xfId="0" applyFill="1" applyBorder="1" applyAlignment="1" applyProtection="1">
      <alignment horizontal="left" vertical="center"/>
    </xf>
    <xf numFmtId="0" fontId="12" fillId="0" borderId="0" xfId="0" applyFont="1" applyBorder="1" applyAlignment="1" applyProtection="1"/>
    <xf numFmtId="0" fontId="5" fillId="0" borderId="0" xfId="0" applyFont="1" applyFill="1" applyBorder="1" applyAlignment="1" applyProtection="1">
      <alignment vertical="center"/>
    </xf>
    <xf numFmtId="0" fontId="0" fillId="0" borderId="0" xfId="0" applyBorder="1" applyProtection="1"/>
    <xf numFmtId="0" fontId="13" fillId="0" borderId="0" xfId="0" applyFont="1" applyBorder="1" applyAlignment="1" applyProtection="1">
      <alignment horizontal="center"/>
    </xf>
    <xf numFmtId="0" fontId="12" fillId="0" borderId="0" xfId="0" applyFont="1" applyBorder="1" applyAlignment="1" applyProtection="1">
      <alignment horizontal="center" wrapText="1"/>
    </xf>
    <xf numFmtId="0" fontId="0" fillId="0" borderId="0" xfId="0" applyAlignment="1" applyProtection="1">
      <alignment vertical="center"/>
    </xf>
    <xf numFmtId="0" fontId="2" fillId="17" borderId="18" xfId="0" applyFont="1" applyFill="1" applyBorder="1" applyAlignment="1" applyProtection="1">
      <alignment horizontal="center" vertical="center"/>
    </xf>
    <xf numFmtId="0" fontId="2" fillId="17" borderId="19" xfId="0" applyFont="1" applyFill="1" applyBorder="1" applyAlignment="1" applyProtection="1">
      <alignment horizontal="center" vertical="center" wrapText="1"/>
    </xf>
    <xf numFmtId="0" fontId="2" fillId="17" borderId="19" xfId="0" applyFont="1" applyFill="1" applyBorder="1" applyAlignment="1" applyProtection="1">
      <alignment horizontal="center" vertical="center"/>
    </xf>
    <xf numFmtId="0" fontId="2" fillId="17" borderId="2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4" fillId="13" borderId="42" xfId="0" applyFont="1" applyFill="1" applyBorder="1" applyAlignment="1" applyProtection="1">
      <alignment horizontal="left" vertical="center"/>
    </xf>
    <xf numFmtId="0" fontId="15" fillId="0" borderId="35" xfId="0" applyFont="1" applyBorder="1" applyAlignment="1" applyProtection="1">
      <alignment horizontal="center" vertical="center"/>
    </xf>
    <xf numFmtId="9" fontId="15" fillId="0" borderId="31" xfId="1" applyFont="1" applyBorder="1" applyAlignment="1" applyProtection="1">
      <alignment horizontal="center" vertical="center"/>
    </xf>
    <xf numFmtId="0" fontId="15" fillId="0" borderId="6" xfId="0" applyFont="1" applyBorder="1" applyAlignment="1" applyProtection="1">
      <alignment horizontal="center" vertical="center"/>
    </xf>
    <xf numFmtId="9" fontId="15" fillId="0" borderId="17" xfId="1" applyFont="1" applyBorder="1" applyAlignment="1" applyProtection="1">
      <alignment horizontal="center" vertical="center"/>
    </xf>
    <xf numFmtId="9" fontId="5" fillId="0" borderId="0" xfId="1" applyFont="1" applyBorder="1" applyAlignment="1" applyProtection="1">
      <alignment horizontal="center"/>
    </xf>
    <xf numFmtId="0" fontId="0" fillId="3" borderId="43" xfId="0" applyFill="1" applyBorder="1" applyAlignment="1" applyProtection="1">
      <alignment horizontal="left" vertical="center"/>
    </xf>
    <xf numFmtId="0" fontId="15" fillId="0" borderId="11" xfId="0" applyFont="1" applyBorder="1" applyAlignment="1" applyProtection="1">
      <alignment horizontal="center" vertical="center"/>
    </xf>
    <xf numFmtId="9" fontId="15" fillId="0" borderId="12" xfId="1" applyFont="1" applyBorder="1" applyAlignment="1" applyProtection="1">
      <alignment horizontal="center" vertical="center"/>
    </xf>
    <xf numFmtId="0" fontId="15" fillId="0" borderId="24" xfId="0" applyFont="1" applyBorder="1" applyAlignment="1" applyProtection="1">
      <alignment horizontal="center" vertical="center"/>
    </xf>
    <xf numFmtId="0" fontId="0" fillId="7" borderId="43" xfId="0" applyFill="1" applyBorder="1" applyAlignment="1" applyProtection="1">
      <alignment horizontal="left" vertical="center"/>
    </xf>
    <xf numFmtId="0" fontId="0" fillId="8" borderId="43" xfId="0" applyFill="1" applyBorder="1" applyAlignment="1" applyProtection="1">
      <alignment horizontal="left" vertical="center"/>
    </xf>
    <xf numFmtId="0" fontId="0" fillId="9" borderId="43" xfId="0" applyFill="1" applyBorder="1" applyAlignment="1" applyProtection="1">
      <alignment horizontal="left" vertical="center"/>
    </xf>
    <xf numFmtId="0" fontId="0" fillId="10" borderId="43" xfId="0" applyFill="1" applyBorder="1" applyAlignment="1" applyProtection="1">
      <alignment horizontal="left" vertical="center"/>
    </xf>
    <xf numFmtId="0" fontId="0" fillId="16" borderId="44" xfId="0" applyFill="1" applyBorder="1" applyAlignment="1" applyProtection="1">
      <alignment horizontal="left" vertical="center"/>
    </xf>
    <xf numFmtId="0" fontId="15" fillId="0" borderId="13" xfId="0" applyFont="1" applyBorder="1" applyAlignment="1" applyProtection="1">
      <alignment horizontal="center" vertical="center"/>
    </xf>
    <xf numFmtId="9" fontId="15" fillId="0" borderId="15" xfId="1" applyFont="1" applyBorder="1" applyAlignment="1" applyProtection="1">
      <alignment horizontal="center" vertical="center"/>
    </xf>
    <xf numFmtId="0" fontId="15" fillId="0" borderId="45" xfId="0" applyFont="1" applyBorder="1" applyAlignment="1" applyProtection="1">
      <alignment horizontal="center" vertical="center"/>
    </xf>
    <xf numFmtId="9" fontId="15" fillId="0" borderId="21" xfId="1" applyFont="1" applyBorder="1" applyAlignment="1" applyProtection="1">
      <alignment horizontal="center" vertical="center"/>
    </xf>
    <xf numFmtId="0" fontId="4" fillId="15" borderId="8" xfId="0" applyFont="1" applyFill="1" applyBorder="1" applyAlignment="1" applyProtection="1">
      <alignment horizontal="left" vertical="center" wrapText="1"/>
    </xf>
    <xf numFmtId="0" fontId="16" fillId="0" borderId="18" xfId="0" applyFont="1" applyBorder="1" applyAlignment="1" applyProtection="1">
      <alignment horizontal="center" vertical="center"/>
    </xf>
    <xf numFmtId="9" fontId="16" fillId="0" borderId="20" xfId="0" applyNumberFormat="1" applyFont="1" applyBorder="1" applyAlignment="1" applyProtection="1">
      <alignment horizontal="center" vertical="center"/>
    </xf>
    <xf numFmtId="0" fontId="16" fillId="0" borderId="32" xfId="0" applyFont="1" applyBorder="1" applyAlignment="1" applyProtection="1">
      <alignment horizontal="center" vertical="center"/>
    </xf>
    <xf numFmtId="0" fontId="4" fillId="13" borderId="41" xfId="0" applyFont="1" applyFill="1" applyBorder="1" applyAlignment="1" applyProtection="1">
      <alignment horizontal="left" vertical="center"/>
    </xf>
    <xf numFmtId="9" fontId="0" fillId="0" borderId="0" xfId="0" applyNumberFormat="1" applyBorder="1" applyAlignment="1" applyProtection="1">
      <alignment horizontal="center"/>
    </xf>
    <xf numFmtId="0" fontId="4" fillId="13" borderId="40" xfId="0" applyFont="1" applyFill="1" applyBorder="1" applyAlignment="1" applyProtection="1">
      <alignment horizontal="left" vertical="center"/>
    </xf>
    <xf numFmtId="0" fontId="5" fillId="0" borderId="0" xfId="0" applyFont="1" applyFill="1" applyAlignment="1" applyProtection="1">
      <alignment vertical="center"/>
    </xf>
    <xf numFmtId="0" fontId="14" fillId="0" borderId="0" xfId="0" applyFont="1" applyFill="1" applyAlignment="1" applyProtection="1">
      <alignment horizontal="left" vertical="center"/>
    </xf>
    <xf numFmtId="0" fontId="2" fillId="15" borderId="8" xfId="0" applyFont="1" applyFill="1" applyBorder="1" applyAlignment="1" applyProtection="1">
      <alignment horizontal="center" vertical="center" wrapText="1"/>
    </xf>
    <xf numFmtId="0" fontId="3" fillId="0" borderId="7" xfId="0" applyFont="1" applyFill="1" applyBorder="1" applyAlignment="1" applyProtection="1">
      <alignment horizontal="center" vertical="center"/>
    </xf>
    <xf numFmtId="0" fontId="2" fillId="15" borderId="7" xfId="0" applyFont="1" applyFill="1" applyBorder="1" applyAlignment="1" applyProtection="1">
      <alignment horizontal="center" vertical="center" wrapText="1"/>
    </xf>
    <xf numFmtId="0" fontId="0" fillId="13" borderId="9" xfId="0" applyFill="1" applyBorder="1" applyProtection="1"/>
    <xf numFmtId="0" fontId="0" fillId="3" borderId="9" xfId="0" applyFill="1" applyBorder="1" applyProtection="1"/>
    <xf numFmtId="0" fontId="0" fillId="7" borderId="9" xfId="0" applyFill="1" applyBorder="1" applyProtection="1"/>
    <xf numFmtId="0" fontId="0" fillId="8" borderId="9" xfId="0" applyFill="1" applyBorder="1" applyProtection="1"/>
    <xf numFmtId="0" fontId="0" fillId="9" borderId="9" xfId="0" applyFill="1" applyBorder="1" applyProtection="1"/>
    <xf numFmtId="0" fontId="0" fillId="10" borderId="10" xfId="0" applyFill="1" applyBorder="1" applyProtection="1"/>
    <xf numFmtId="0" fontId="0" fillId="4" borderId="0" xfId="0" applyFill="1" applyProtection="1"/>
    <xf numFmtId="0" fontId="0" fillId="2" borderId="25" xfId="0" applyFont="1" applyFill="1" applyBorder="1" applyAlignment="1" applyProtection="1">
      <alignment horizontal="center"/>
    </xf>
    <xf numFmtId="0" fontId="0" fillId="2" borderId="47" xfId="0" applyFont="1" applyFill="1" applyBorder="1" applyAlignment="1" applyProtection="1">
      <alignment horizontal="center"/>
    </xf>
    <xf numFmtId="0" fontId="0" fillId="2" borderId="6" xfId="0" applyFont="1" applyFill="1" applyBorder="1" applyAlignment="1" applyProtection="1">
      <alignment horizontal="center"/>
    </xf>
    <xf numFmtId="0" fontId="0" fillId="2" borderId="4" xfId="0" applyFont="1" applyFill="1" applyBorder="1" applyAlignment="1" applyProtection="1">
      <alignment horizontal="center"/>
    </xf>
    <xf numFmtId="0" fontId="0" fillId="2" borderId="17" xfId="0" applyFont="1" applyFill="1" applyBorder="1" applyAlignment="1" applyProtection="1">
      <alignment horizontal="center"/>
    </xf>
    <xf numFmtId="0" fontId="0" fillId="2" borderId="26" xfId="0" applyFont="1" applyFill="1" applyBorder="1" applyAlignment="1" applyProtection="1">
      <alignment horizontal="center"/>
    </xf>
    <xf numFmtId="0" fontId="0" fillId="2" borderId="24" xfId="0" applyFont="1" applyFill="1" applyBorder="1" applyAlignment="1" applyProtection="1">
      <alignment horizontal="center"/>
    </xf>
    <xf numFmtId="0" fontId="0" fillId="2" borderId="2" xfId="0" applyFont="1" applyFill="1" applyBorder="1" applyAlignment="1" applyProtection="1">
      <alignment horizontal="center"/>
    </xf>
    <xf numFmtId="0" fontId="0" fillId="2" borderId="12" xfId="0" applyFont="1" applyFill="1" applyBorder="1" applyAlignment="1" applyProtection="1">
      <alignment horizontal="center"/>
    </xf>
    <xf numFmtId="0" fontId="0" fillId="0" borderId="0" xfId="0" applyFill="1" applyBorder="1" applyAlignment="1">
      <alignment horizontal="center" vertical="center"/>
    </xf>
    <xf numFmtId="4" fontId="21" fillId="0" borderId="48" xfId="0" applyNumberFormat="1" applyFont="1" applyBorder="1" applyAlignment="1">
      <alignment horizontal="center" vertical="center" wrapText="1"/>
    </xf>
    <xf numFmtId="0" fontId="15" fillId="0" borderId="4" xfId="0" applyFont="1" applyBorder="1" applyAlignment="1">
      <alignment horizontal="center" vertical="center" wrapText="1"/>
    </xf>
    <xf numFmtId="164" fontId="21" fillId="0" borderId="48" xfId="0" applyNumberFormat="1" applyFont="1" applyBorder="1" applyAlignment="1">
      <alignment horizontal="center" vertical="center" wrapText="1"/>
    </xf>
    <xf numFmtId="168" fontId="21" fillId="0" borderId="48" xfId="0" applyNumberFormat="1" applyFont="1" applyBorder="1" applyAlignment="1">
      <alignment horizontal="center" vertical="center" wrapText="1"/>
    </xf>
    <xf numFmtId="0" fontId="21" fillId="0" borderId="48" xfId="0" applyFont="1" applyBorder="1" applyAlignment="1">
      <alignment horizontal="center" vertical="center" wrapText="1"/>
    </xf>
    <xf numFmtId="0" fontId="21" fillId="0" borderId="2" xfId="0" applyFont="1" applyBorder="1" applyAlignment="1">
      <alignment horizontal="center" vertical="center" wrapText="1"/>
    </xf>
    <xf numFmtId="167" fontId="21" fillId="0" borderId="2" xfId="0" applyNumberFormat="1" applyFont="1" applyBorder="1" applyAlignment="1">
      <alignment horizontal="center" vertical="center" wrapText="1"/>
    </xf>
    <xf numFmtId="0" fontId="21" fillId="0" borderId="4" xfId="0" applyFont="1" applyBorder="1" applyAlignment="1">
      <alignment horizontal="center" vertical="center" wrapText="1"/>
    </xf>
    <xf numFmtId="0" fontId="21" fillId="20" borderId="48" xfId="0" applyFont="1" applyFill="1" applyBorder="1" applyAlignment="1">
      <alignment horizontal="center" vertical="center" wrapText="1"/>
    </xf>
    <xf numFmtId="0" fontId="23" fillId="20" borderId="48" xfId="0" applyFont="1" applyFill="1" applyBorder="1" applyAlignment="1">
      <alignment horizontal="center" vertical="center" wrapText="1"/>
    </xf>
    <xf numFmtId="0" fontId="21" fillId="19" borderId="50" xfId="0" applyFont="1" applyFill="1" applyBorder="1" applyAlignment="1">
      <alignment horizontal="center" vertical="center" wrapText="1"/>
    </xf>
    <xf numFmtId="0" fontId="21" fillId="0" borderId="50" xfId="0" applyFont="1" applyBorder="1" applyAlignment="1">
      <alignment horizontal="center" vertical="center" wrapText="1"/>
    </xf>
    <xf numFmtId="0" fontId="21" fillId="19" borderId="51" xfId="0" applyFont="1" applyFill="1" applyBorder="1" applyAlignment="1">
      <alignment horizontal="center" vertical="center" wrapText="1"/>
    </xf>
    <xf numFmtId="0" fontId="21" fillId="19" borderId="48" xfId="0" applyFont="1" applyFill="1" applyBorder="1" applyAlignment="1">
      <alignment horizontal="center" vertical="center" wrapText="1"/>
    </xf>
    <xf numFmtId="164" fontId="21" fillId="0" borderId="48" xfId="0" applyNumberFormat="1" applyFont="1" applyBorder="1" applyAlignment="1">
      <alignment horizontal="justify" vertical="center" wrapText="1"/>
    </xf>
    <xf numFmtId="0" fontId="21" fillId="0" borderId="48" xfId="0" applyFont="1" applyBorder="1" applyAlignment="1">
      <alignment horizontal="justify" vertical="center" wrapText="1"/>
    </xf>
    <xf numFmtId="0" fontId="21" fillId="19" borderId="48" xfId="0" applyFont="1" applyFill="1" applyBorder="1" applyAlignment="1">
      <alignment horizontal="justify" vertical="center" wrapText="1"/>
    </xf>
    <xf numFmtId="0" fontId="21" fillId="0" borderId="2" xfId="0" applyFont="1" applyBorder="1" applyAlignment="1">
      <alignment horizontal="justify" vertical="center" wrapText="1"/>
    </xf>
    <xf numFmtId="0" fontId="21" fillId="20" borderId="49" xfId="0" applyFont="1" applyFill="1" applyBorder="1" applyAlignment="1">
      <alignment horizontal="justify" vertical="center" wrapText="1"/>
    </xf>
    <xf numFmtId="0" fontId="21" fillId="19" borderId="50" xfId="0" applyFont="1" applyFill="1" applyBorder="1" applyAlignment="1">
      <alignment horizontal="justify" vertical="center" wrapText="1"/>
    </xf>
    <xf numFmtId="0" fontId="21" fillId="0" borderId="52" xfId="0" applyFont="1" applyBorder="1" applyAlignment="1">
      <alignment horizontal="justify" vertical="center" wrapText="1"/>
    </xf>
    <xf numFmtId="0" fontId="15" fillId="0" borderId="4" xfId="0" applyFont="1" applyBorder="1" applyAlignment="1" applyProtection="1">
      <alignment horizontal="center" vertical="center" wrapText="1"/>
      <protection locked="0"/>
    </xf>
    <xf numFmtId="0" fontId="15" fillId="0" borderId="2" xfId="0" applyFont="1" applyBorder="1" applyAlignment="1">
      <alignment horizontal="center" vertical="center" wrapText="1"/>
    </xf>
    <xf numFmtId="166" fontId="15" fillId="0" borderId="2" xfId="0" applyNumberFormat="1" applyFont="1" applyBorder="1" applyAlignment="1">
      <alignment horizontal="center" vertical="center" wrapText="1"/>
    </xf>
    <xf numFmtId="0" fontId="16" fillId="0" borderId="0" xfId="0" applyFont="1" applyAlignment="1">
      <alignment horizontal="center" vertical="center" wrapText="1"/>
    </xf>
    <xf numFmtId="166" fontId="15" fillId="0" borderId="4" xfId="0" applyNumberFormat="1" applyFont="1" applyBorder="1" applyAlignment="1">
      <alignment horizontal="center" vertical="center" wrapText="1"/>
    </xf>
    <xf numFmtId="2" fontId="21" fillId="0" borderId="48" xfId="0" applyNumberFormat="1" applyFont="1" applyBorder="1" applyAlignment="1">
      <alignment horizontal="center" vertical="center" wrapText="1"/>
    </xf>
    <xf numFmtId="0" fontId="0" fillId="0" borderId="2" xfId="0" applyFill="1" applyBorder="1" applyAlignment="1">
      <alignment horizontal="center" vertical="center" wrapText="1"/>
    </xf>
    <xf numFmtId="168" fontId="21" fillId="0" borderId="48" xfId="0" applyNumberFormat="1" applyFont="1" applyFill="1" applyBorder="1" applyAlignment="1">
      <alignment horizontal="center" vertical="center" wrapText="1"/>
    </xf>
    <xf numFmtId="4" fontId="21" fillId="0" borderId="2" xfId="0" applyNumberFormat="1" applyFont="1" applyBorder="1" applyAlignment="1">
      <alignment horizontal="center" vertical="center" wrapText="1"/>
    </xf>
    <xf numFmtId="4" fontId="21" fillId="20" borderId="48" xfId="0" applyNumberFormat="1" applyFont="1" applyFill="1" applyBorder="1" applyAlignment="1">
      <alignment horizontal="center" vertical="center" wrapText="1"/>
    </xf>
    <xf numFmtId="4" fontId="21" fillId="19" borderId="50" xfId="0" applyNumberFormat="1" applyFont="1" applyFill="1" applyBorder="1" applyAlignment="1">
      <alignment horizontal="center" vertical="center" wrapText="1"/>
    </xf>
    <xf numFmtId="0" fontId="15" fillId="0" borderId="4" xfId="0" applyFont="1" applyBorder="1" applyAlignment="1">
      <alignment horizontal="center" vertical="center" wrapText="1"/>
    </xf>
    <xf numFmtId="0" fontId="5" fillId="0" borderId="4" xfId="0" applyFont="1" applyFill="1" applyBorder="1" applyAlignment="1">
      <alignment horizontal="center" vertical="center"/>
    </xf>
    <xf numFmtId="168" fontId="15" fillId="0" borderId="2" xfId="0" applyNumberFormat="1" applyFont="1" applyBorder="1" applyAlignment="1">
      <alignment horizontal="center" vertical="center" wrapText="1"/>
    </xf>
    <xf numFmtId="168" fontId="15" fillId="0" borderId="4" xfId="0" applyNumberFormat="1" applyFont="1" applyBorder="1" applyAlignment="1">
      <alignment horizontal="center" vertical="center" wrapText="1"/>
    </xf>
    <xf numFmtId="165" fontId="23" fillId="21" borderId="53" xfId="0" applyNumberFormat="1" applyFont="1" applyFill="1" applyBorder="1" applyAlignment="1">
      <alignment horizontal="center" vertical="center" wrapText="1"/>
    </xf>
    <xf numFmtId="0" fontId="23" fillId="21" borderId="48" xfId="0" applyFont="1" applyFill="1" applyBorder="1" applyAlignment="1">
      <alignment horizontal="center" vertical="center" wrapText="1"/>
    </xf>
    <xf numFmtId="0" fontId="15" fillId="0" borderId="0" xfId="0" applyFont="1" applyBorder="1" applyAlignment="1">
      <alignment horizontal="center" vertical="center" wrapText="1"/>
    </xf>
    <xf numFmtId="0" fontId="15" fillId="0" borderId="4" xfId="0" applyFont="1" applyBorder="1" applyAlignment="1">
      <alignment horizontal="center" vertical="center" wrapText="1"/>
    </xf>
    <xf numFmtId="0" fontId="15" fillId="0" borderId="4" xfId="0" applyFont="1" applyBorder="1" applyAlignment="1">
      <alignment horizontal="center" vertical="center" wrapText="1"/>
    </xf>
    <xf numFmtId="0" fontId="5" fillId="0" borderId="4" xfId="0" applyFont="1" applyBorder="1" applyAlignment="1">
      <alignment horizontal="center" vertical="center"/>
    </xf>
    <xf numFmtId="0" fontId="15" fillId="0" borderId="4" xfId="0" applyFont="1" applyBorder="1" applyAlignment="1">
      <alignment horizontal="center" vertical="center" wrapText="1"/>
    </xf>
    <xf numFmtId="0" fontId="15" fillId="0" borderId="4" xfId="0" applyFont="1" applyBorder="1" applyAlignment="1">
      <alignment horizontal="center" vertical="center" wrapText="1"/>
    </xf>
    <xf numFmtId="0" fontId="0" fillId="0" borderId="55" xfId="0" applyFill="1" applyBorder="1" applyAlignment="1">
      <alignment horizontal="center" vertical="center"/>
    </xf>
    <xf numFmtId="0" fontId="0" fillId="0" borderId="5" xfId="0" applyFill="1" applyBorder="1" applyAlignment="1">
      <alignment horizontal="center" vertical="center"/>
    </xf>
    <xf numFmtId="164" fontId="21" fillId="0" borderId="53" xfId="0" applyNumberFormat="1" applyFont="1" applyBorder="1" applyAlignment="1">
      <alignment horizontal="center" vertical="center" wrapText="1"/>
    </xf>
    <xf numFmtId="0" fontId="21" fillId="0" borderId="59" xfId="0" applyFont="1" applyBorder="1" applyAlignment="1">
      <alignment horizontal="center" vertical="center" wrapText="1"/>
    </xf>
    <xf numFmtId="168" fontId="21" fillId="0" borderId="53" xfId="0" applyNumberFormat="1" applyFont="1" applyFill="1" applyBorder="1" applyAlignment="1">
      <alignment horizontal="center" vertical="center" wrapText="1"/>
    </xf>
    <xf numFmtId="0" fontId="21" fillId="0" borderId="53" xfId="0" applyFont="1" applyBorder="1" applyAlignment="1">
      <alignment horizontal="center" vertical="center" wrapText="1"/>
    </xf>
    <xf numFmtId="4" fontId="21" fillId="0" borderId="53" xfId="0" applyNumberFormat="1" applyFont="1" applyBorder="1" applyAlignment="1">
      <alignment horizontal="center" vertical="center" wrapText="1"/>
    </xf>
    <xf numFmtId="0" fontId="15" fillId="0" borderId="2" xfId="0" applyFont="1" applyBorder="1" applyAlignment="1">
      <alignment horizontal="justify" vertical="center" wrapText="1"/>
    </xf>
    <xf numFmtId="0" fontId="15" fillId="0" borderId="4" xfId="0" applyFont="1" applyBorder="1" applyAlignment="1">
      <alignment horizontal="justify" vertical="center" wrapText="1"/>
    </xf>
    <xf numFmtId="0" fontId="15" fillId="0" borderId="2" xfId="0" applyFont="1" applyBorder="1" applyAlignment="1">
      <alignment horizontal="left" vertical="center" wrapText="1"/>
    </xf>
    <xf numFmtId="164" fontId="21" fillId="0" borderId="48" xfId="0" applyNumberFormat="1" applyFont="1" applyFill="1" applyBorder="1" applyAlignment="1">
      <alignment horizontal="justify" vertical="center" wrapText="1"/>
    </xf>
    <xf numFmtId="0" fontId="21" fillId="0" borderId="48" xfId="0" applyFont="1" applyFill="1" applyBorder="1" applyAlignment="1">
      <alignment horizontal="justify" vertical="center" wrapText="1"/>
    </xf>
    <xf numFmtId="0" fontId="15" fillId="0" borderId="4" xfId="0" applyFont="1" applyBorder="1" applyAlignment="1">
      <alignment horizontal="left" vertical="center" wrapText="1"/>
    </xf>
    <xf numFmtId="0" fontId="21" fillId="0" borderId="54" xfId="0" applyFont="1" applyFill="1" applyBorder="1" applyAlignment="1">
      <alignment horizontal="justify" vertical="center" wrapText="1"/>
    </xf>
    <xf numFmtId="0" fontId="15" fillId="0" borderId="4" xfId="0" applyFont="1" applyBorder="1" applyAlignment="1">
      <alignment horizontal="justify" vertical="top" wrapText="1"/>
    </xf>
    <xf numFmtId="0" fontId="15" fillId="0" borderId="4" xfId="0" applyFont="1" applyBorder="1" applyAlignment="1">
      <alignment horizontal="left" vertical="top" wrapText="1"/>
    </xf>
    <xf numFmtId="0" fontId="15" fillId="0" borderId="60" xfId="0" quotePrefix="1" applyFont="1" applyBorder="1" applyAlignment="1">
      <alignment horizontal="left" vertical="center" wrapText="1"/>
    </xf>
    <xf numFmtId="0" fontId="15" fillId="0" borderId="2" xfId="0" applyFont="1" applyBorder="1" applyAlignment="1">
      <alignment horizontal="justify" vertical="top" wrapText="1"/>
    </xf>
    <xf numFmtId="164" fontId="21" fillId="0" borderId="53" xfId="0" applyNumberFormat="1" applyFont="1" applyFill="1" applyBorder="1" applyAlignment="1">
      <alignment horizontal="justify" vertical="center" wrapText="1"/>
    </xf>
    <xf numFmtId="0" fontId="21" fillId="0" borderId="53" xfId="0" applyFont="1" applyFill="1" applyBorder="1" applyAlignment="1">
      <alignment horizontal="justify" vertical="center" wrapText="1"/>
    </xf>
    <xf numFmtId="0" fontId="21" fillId="0" borderId="49" xfId="0" applyFont="1" applyBorder="1" applyAlignment="1">
      <alignment horizontal="center" vertical="center" wrapText="1"/>
    </xf>
    <xf numFmtId="0" fontId="21" fillId="0" borderId="50" xfId="0" applyFont="1" applyBorder="1" applyAlignment="1">
      <alignment horizontal="justify" vertical="center" wrapText="1"/>
    </xf>
    <xf numFmtId="0" fontId="21" fillId="0" borderId="2" xfId="0" applyFont="1" applyFill="1" applyBorder="1" applyAlignment="1">
      <alignment horizontal="justify" vertical="center" wrapText="1"/>
    </xf>
    <xf numFmtId="164" fontId="21" fillId="0" borderId="49" xfId="0" applyNumberFormat="1" applyFont="1" applyBorder="1" applyAlignment="1">
      <alignment horizontal="center" vertical="center" wrapText="1"/>
    </xf>
    <xf numFmtId="9" fontId="21" fillId="0" borderId="53" xfId="0" applyNumberFormat="1" applyFont="1" applyBorder="1" applyAlignment="1">
      <alignment horizontal="justify" vertical="center" wrapText="1"/>
    </xf>
    <xf numFmtId="0" fontId="21" fillId="0" borderId="58" xfId="0" applyFont="1" applyBorder="1" applyAlignment="1">
      <alignment horizontal="justify" vertical="center" wrapText="1"/>
    </xf>
    <xf numFmtId="0" fontId="15" fillId="0" borderId="2" xfId="0" applyFont="1" applyBorder="1" applyAlignment="1">
      <alignment horizontal="left" vertical="top" wrapText="1"/>
    </xf>
    <xf numFmtId="164" fontId="26" fillId="0" borderId="48" xfId="0" applyNumberFormat="1" applyFont="1" applyBorder="1" applyAlignment="1">
      <alignment horizontal="center" vertical="center" wrapText="1"/>
    </xf>
    <xf numFmtId="0" fontId="15" fillId="0" borderId="60" xfId="0" quotePrefix="1" applyFont="1" applyBorder="1" applyAlignment="1">
      <alignment vertical="center" wrapText="1"/>
    </xf>
    <xf numFmtId="0" fontId="15" fillId="0" borderId="4" xfId="0" applyFont="1" applyBorder="1" applyAlignment="1">
      <alignment vertical="center" wrapText="1"/>
    </xf>
    <xf numFmtId="0" fontId="15" fillId="0" borderId="2" xfId="0" applyFont="1" applyBorder="1" applyAlignment="1">
      <alignment vertical="center" wrapText="1"/>
    </xf>
    <xf numFmtId="0" fontId="15" fillId="0" borderId="60" xfId="0" applyFont="1" applyBorder="1" applyAlignment="1">
      <alignment vertical="center" wrapText="1"/>
    </xf>
    <xf numFmtId="164" fontId="21" fillId="0" borderId="48" xfId="0" applyNumberFormat="1" applyFont="1" applyBorder="1" applyAlignment="1">
      <alignment vertical="center" wrapText="1"/>
    </xf>
    <xf numFmtId="0" fontId="21" fillId="0" borderId="48" xfId="0" applyFont="1" applyBorder="1" applyAlignment="1">
      <alignment vertical="center" wrapText="1"/>
    </xf>
    <xf numFmtId="0" fontId="15" fillId="0" borderId="61" xfId="0" applyFont="1" applyBorder="1" applyAlignment="1">
      <alignment horizontal="left" vertical="center" wrapText="1"/>
    </xf>
    <xf numFmtId="164" fontId="21" fillId="0" borderId="48" xfId="0" applyNumberFormat="1" applyFont="1" applyBorder="1" applyAlignment="1">
      <alignment horizontal="left" vertical="center" wrapText="1"/>
    </xf>
    <xf numFmtId="0" fontId="15" fillId="0" borderId="4" xfId="0" applyFont="1" applyBorder="1" applyAlignment="1">
      <alignment vertical="top" wrapText="1"/>
    </xf>
    <xf numFmtId="0" fontId="21" fillId="0" borderId="2" xfId="0" applyFont="1" applyBorder="1" applyAlignment="1">
      <alignment vertical="center" wrapText="1"/>
    </xf>
    <xf numFmtId="0" fontId="21" fillId="0" borderId="2" xfId="0" applyFont="1" applyBorder="1" applyAlignment="1">
      <alignment horizontal="left" vertical="center" wrapText="1"/>
    </xf>
    <xf numFmtId="0" fontId="15" fillId="0" borderId="0" xfId="0" applyFont="1" applyBorder="1" applyAlignment="1">
      <alignment vertical="center" wrapText="1"/>
    </xf>
    <xf numFmtId="0" fontId="27" fillId="0" borderId="2" xfId="0" applyFont="1" applyBorder="1" applyAlignment="1">
      <alignment horizontal="justify" vertical="center" wrapText="1"/>
    </xf>
    <xf numFmtId="0" fontId="27" fillId="0" borderId="2" xfId="0" applyFont="1" applyBorder="1" applyAlignment="1">
      <alignment horizontal="justify" vertical="top" wrapText="1"/>
    </xf>
    <xf numFmtId="0" fontId="15" fillId="0" borderId="5" xfId="0" applyFont="1" applyBorder="1" applyAlignment="1">
      <alignment horizontal="center" vertical="center" wrapText="1"/>
    </xf>
    <xf numFmtId="0" fontId="15" fillId="0" borderId="3" xfId="0" applyFont="1" applyBorder="1" applyAlignment="1">
      <alignment horizontal="center" vertical="center" wrapText="1"/>
    </xf>
    <xf numFmtId="9" fontId="21" fillId="0" borderId="2" xfId="0" applyNumberFormat="1" applyFont="1" applyFill="1" applyBorder="1" applyAlignment="1">
      <alignment horizontal="left" vertical="center" wrapText="1"/>
    </xf>
    <xf numFmtId="0" fontId="0" fillId="0" borderId="55" xfId="0" applyFill="1" applyBorder="1" applyAlignment="1">
      <alignment horizontal="center" vertical="center"/>
    </xf>
    <xf numFmtId="0" fontId="0" fillId="0" borderId="56" xfId="0" applyFill="1" applyBorder="1" applyAlignment="1">
      <alignment horizontal="center" vertical="center"/>
    </xf>
    <xf numFmtId="0" fontId="0" fillId="0" borderId="57" xfId="0" applyFill="1" applyBorder="1" applyAlignment="1">
      <alignment horizontal="center" vertical="center"/>
    </xf>
    <xf numFmtId="0" fontId="23" fillId="21" borderId="48" xfId="0" applyFont="1" applyFill="1" applyBorder="1" applyAlignment="1">
      <alignment horizontal="center" vertical="center" wrapText="1"/>
    </xf>
    <xf numFmtId="165" fontId="23" fillId="21" borderId="48" xfId="0" applyNumberFormat="1" applyFont="1" applyFill="1" applyBorder="1" applyAlignment="1">
      <alignment horizontal="center" vertical="center" wrapText="1"/>
    </xf>
    <xf numFmtId="4" fontId="23" fillId="21" borderId="48" xfId="0" applyNumberFormat="1" applyFont="1" applyFill="1" applyBorder="1" applyAlignment="1">
      <alignment horizontal="center" vertical="center" wrapText="1"/>
    </xf>
    <xf numFmtId="0" fontId="7" fillId="6" borderId="5" xfId="0" applyFont="1" applyFill="1" applyBorder="1" applyAlignment="1">
      <alignment horizontal="center" vertical="center"/>
    </xf>
    <xf numFmtId="0" fontId="7" fillId="6" borderId="4" xfId="0" applyFont="1" applyFill="1" applyBorder="1" applyAlignment="1">
      <alignment horizontal="center" vertical="center"/>
    </xf>
    <xf numFmtId="0" fontId="5" fillId="6" borderId="2" xfId="0" applyFont="1" applyFill="1" applyBorder="1" applyAlignment="1">
      <alignment horizontal="center" vertical="center"/>
    </xf>
    <xf numFmtId="0" fontId="0" fillId="0" borderId="5" xfId="0" applyFill="1" applyBorder="1" applyAlignment="1">
      <alignment horizontal="center" vertical="center"/>
    </xf>
    <xf numFmtId="0" fontId="0" fillId="0" borderId="3" xfId="0" applyFill="1" applyBorder="1" applyAlignment="1">
      <alignment horizontal="center" vertical="center"/>
    </xf>
    <xf numFmtId="0" fontId="0" fillId="0" borderId="4" xfId="0" applyFill="1" applyBorder="1" applyAlignment="1">
      <alignment horizontal="center" vertical="center"/>
    </xf>
    <xf numFmtId="0" fontId="17" fillId="18" borderId="0" xfId="0" applyFont="1" applyFill="1" applyAlignment="1">
      <alignment horizontal="left" vertical="center"/>
    </xf>
    <xf numFmtId="0" fontId="11" fillId="0" borderId="1" xfId="0" applyFont="1" applyFill="1" applyBorder="1" applyAlignment="1">
      <alignment horizontal="left" vertical="center"/>
    </xf>
    <xf numFmtId="0" fontId="8" fillId="11" borderId="37" xfId="0" applyFont="1" applyFill="1" applyBorder="1" applyAlignment="1">
      <alignment horizontal="center" vertical="center"/>
    </xf>
    <xf numFmtId="0" fontId="8" fillId="11" borderId="39" xfId="0" applyFont="1" applyFill="1" applyBorder="1" applyAlignment="1">
      <alignment horizontal="center" vertical="center"/>
    </xf>
    <xf numFmtId="0" fontId="8" fillId="11" borderId="36" xfId="0" applyFont="1" applyFill="1" applyBorder="1" applyAlignment="1">
      <alignment horizontal="center" vertical="center"/>
    </xf>
    <xf numFmtId="0" fontId="15" fillId="6" borderId="16" xfId="0" applyFont="1" applyFill="1" applyBorder="1" applyAlignment="1">
      <alignment horizontal="center" vertical="center"/>
    </xf>
    <xf numFmtId="0" fontId="15" fillId="6" borderId="13" xfId="0" applyFont="1" applyFill="1" applyBorder="1" applyAlignment="1">
      <alignment horizontal="center" vertical="center"/>
    </xf>
    <xf numFmtId="0" fontId="5" fillId="12" borderId="31" xfId="0" applyFont="1" applyFill="1" applyBorder="1" applyAlignment="1">
      <alignment horizontal="center" vertical="center" wrapText="1"/>
    </xf>
    <xf numFmtId="0" fontId="5" fillId="12" borderId="15" xfId="0" applyFont="1" applyFill="1" applyBorder="1" applyAlignment="1">
      <alignment horizontal="center" vertical="center" wrapText="1"/>
    </xf>
    <xf numFmtId="0" fontId="6" fillId="0" borderId="23" xfId="0" applyFont="1" applyFill="1" applyBorder="1" applyAlignment="1">
      <alignment horizontal="left" vertical="center" wrapText="1"/>
    </xf>
    <xf numFmtId="0" fontId="6" fillId="0" borderId="6" xfId="0" applyFont="1" applyFill="1" applyBorder="1" applyAlignment="1">
      <alignment horizontal="left" vertical="center" wrapText="1"/>
    </xf>
    <xf numFmtId="0" fontId="19" fillId="0" borderId="23" xfId="0" applyFont="1" applyFill="1" applyBorder="1" applyAlignment="1">
      <alignment horizontal="left" vertical="center"/>
    </xf>
    <xf numFmtId="0" fontId="19" fillId="0" borderId="6" xfId="0" applyFont="1" applyFill="1" applyBorder="1" applyAlignment="1">
      <alignment horizontal="left" vertical="center"/>
    </xf>
    <xf numFmtId="0" fontId="5" fillId="12" borderId="33" xfId="0" applyFont="1" applyFill="1" applyBorder="1" applyAlignment="1">
      <alignment horizontal="center" vertical="center" wrapText="1"/>
    </xf>
    <xf numFmtId="0" fontId="5" fillId="12" borderId="38" xfId="0" applyFont="1" applyFill="1" applyBorder="1" applyAlignment="1">
      <alignment horizontal="center" vertical="center" wrapText="1"/>
    </xf>
    <xf numFmtId="0" fontId="10" fillId="18" borderId="8" xfId="0" applyFont="1" applyFill="1" applyBorder="1" applyAlignment="1">
      <alignment horizontal="center" vertical="center"/>
    </xf>
    <xf numFmtId="0" fontId="10" fillId="18" borderId="9" xfId="0" applyFont="1" applyFill="1" applyBorder="1" applyAlignment="1">
      <alignment horizontal="center" vertical="center"/>
    </xf>
    <xf numFmtId="0" fontId="10" fillId="18" borderId="10" xfId="0" applyFont="1" applyFill="1" applyBorder="1" applyAlignment="1">
      <alignment horizontal="center" vertical="center"/>
    </xf>
    <xf numFmtId="0" fontId="15" fillId="0" borderId="34" xfId="0" applyFont="1" applyBorder="1" applyAlignment="1">
      <alignment horizontal="center" vertical="center" wrapText="1"/>
    </xf>
    <xf numFmtId="0" fontId="15" fillId="6" borderId="4" xfId="0" applyFont="1" applyFill="1" applyBorder="1" applyAlignment="1">
      <alignment horizontal="center" vertical="center"/>
    </xf>
    <xf numFmtId="0" fontId="15" fillId="6" borderId="14" xfId="0" applyFont="1" applyFill="1" applyBorder="1" applyAlignment="1">
      <alignment horizontal="center" vertical="center"/>
    </xf>
    <xf numFmtId="0" fontId="15" fillId="0" borderId="4" xfId="0" applyFont="1" applyBorder="1" applyAlignment="1">
      <alignment horizontal="center" vertical="center" wrapText="1"/>
    </xf>
    <xf numFmtId="0" fontId="21" fillId="0" borderId="53" xfId="0" applyFont="1" applyFill="1" applyBorder="1" applyAlignment="1">
      <alignment horizontal="left" vertical="center" wrapText="1"/>
    </xf>
    <xf numFmtId="0" fontId="21" fillId="0" borderId="58" xfId="0" applyFont="1" applyFill="1" applyBorder="1" applyAlignment="1">
      <alignment horizontal="left" vertical="center" wrapText="1"/>
    </xf>
    <xf numFmtId="0" fontId="21" fillId="0" borderId="50" xfId="0" applyFont="1" applyFill="1" applyBorder="1" applyAlignment="1">
      <alignment horizontal="left" vertical="center" wrapText="1"/>
    </xf>
    <xf numFmtId="0" fontId="8" fillId="5" borderId="8" xfId="0" applyFont="1" applyFill="1" applyBorder="1" applyAlignment="1">
      <alignment horizontal="center" vertical="center"/>
    </xf>
    <xf numFmtId="0" fontId="8" fillId="5" borderId="9" xfId="0" applyFont="1" applyFill="1" applyBorder="1" applyAlignment="1">
      <alignment horizontal="center" vertical="center"/>
    </xf>
    <xf numFmtId="0" fontId="8" fillId="5" borderId="32" xfId="0" applyFont="1" applyFill="1" applyBorder="1" applyAlignment="1">
      <alignment horizontal="center" vertical="center"/>
    </xf>
    <xf numFmtId="0" fontId="5" fillId="12" borderId="30" xfId="0" applyFont="1" applyFill="1" applyBorder="1" applyAlignment="1">
      <alignment horizontal="center" vertical="center" wrapText="1"/>
    </xf>
    <xf numFmtId="0" fontId="5" fillId="12" borderId="14" xfId="0" applyFont="1" applyFill="1" applyBorder="1" applyAlignment="1">
      <alignment horizontal="center" vertical="center" wrapText="1"/>
    </xf>
    <xf numFmtId="0" fontId="5" fillId="14" borderId="33" xfId="0" applyFont="1" applyFill="1" applyBorder="1" applyAlignment="1">
      <alignment horizontal="center" vertical="center" wrapText="1"/>
    </xf>
    <xf numFmtId="0" fontId="5" fillId="14" borderId="38" xfId="0" applyFont="1" applyFill="1" applyBorder="1" applyAlignment="1">
      <alignment horizontal="center" vertical="center" wrapText="1"/>
    </xf>
    <xf numFmtId="0" fontId="5" fillId="12" borderId="35" xfId="0" applyFont="1" applyFill="1" applyBorder="1" applyAlignment="1">
      <alignment horizontal="center" vertical="center" wrapText="1"/>
    </xf>
    <xf numFmtId="0" fontId="5" fillId="12" borderId="13" xfId="0" applyFont="1" applyFill="1" applyBorder="1" applyAlignment="1">
      <alignment horizontal="center" vertical="center" wrapText="1"/>
    </xf>
    <xf numFmtId="0" fontId="8" fillId="3" borderId="30" xfId="0" applyFont="1" applyFill="1" applyBorder="1" applyAlignment="1">
      <alignment horizontal="center" vertical="center" wrapText="1"/>
    </xf>
    <xf numFmtId="0" fontId="8" fillId="3" borderId="14" xfId="0" applyFont="1" applyFill="1" applyBorder="1" applyAlignment="1">
      <alignment horizontal="center" vertical="center" wrapText="1"/>
    </xf>
    <xf numFmtId="0" fontId="8" fillId="7" borderId="30" xfId="0" applyFont="1" applyFill="1" applyBorder="1" applyAlignment="1">
      <alignment horizontal="center" vertical="center" wrapText="1"/>
    </xf>
    <xf numFmtId="0" fontId="8" fillId="7" borderId="14" xfId="0" applyFont="1" applyFill="1" applyBorder="1" applyAlignment="1">
      <alignment horizontal="center" vertical="center" wrapText="1"/>
    </xf>
    <xf numFmtId="0" fontId="8" fillId="8" borderId="30" xfId="0" applyFont="1" applyFill="1" applyBorder="1" applyAlignment="1">
      <alignment horizontal="center" vertical="center" wrapText="1"/>
    </xf>
    <xf numFmtId="0" fontId="8" fillId="8" borderId="14" xfId="0" applyFont="1" applyFill="1" applyBorder="1" applyAlignment="1">
      <alignment horizontal="center" vertical="center" wrapText="1"/>
    </xf>
    <xf numFmtId="1" fontId="8" fillId="9" borderId="30" xfId="0" applyNumberFormat="1" applyFont="1" applyFill="1" applyBorder="1" applyAlignment="1">
      <alignment horizontal="center" vertical="center" wrapText="1"/>
    </xf>
    <xf numFmtId="1" fontId="8" fillId="9" borderId="14" xfId="0" applyNumberFormat="1" applyFont="1" applyFill="1" applyBorder="1" applyAlignment="1">
      <alignment horizontal="center" vertical="center" wrapText="1"/>
    </xf>
    <xf numFmtId="0" fontId="8" fillId="10" borderId="30" xfId="0" applyFont="1" applyFill="1" applyBorder="1" applyAlignment="1">
      <alignment horizontal="center" vertical="center" wrapText="1"/>
    </xf>
    <xf numFmtId="0" fontId="8" fillId="10" borderId="14" xfId="0" applyFont="1" applyFill="1" applyBorder="1" applyAlignment="1">
      <alignment horizontal="center" vertical="center" wrapText="1"/>
    </xf>
    <xf numFmtId="0" fontId="8" fillId="13" borderId="30" xfId="0" applyFont="1" applyFill="1" applyBorder="1" applyAlignment="1">
      <alignment horizontal="center" vertical="center" wrapText="1"/>
    </xf>
    <xf numFmtId="0" fontId="8" fillId="13" borderId="14" xfId="0" applyFont="1" applyFill="1" applyBorder="1" applyAlignment="1">
      <alignment horizontal="center" vertical="center" wrapText="1"/>
    </xf>
    <xf numFmtId="0" fontId="5" fillId="14" borderId="30" xfId="0" applyFont="1" applyFill="1" applyBorder="1" applyAlignment="1">
      <alignment horizontal="center" vertical="center" wrapText="1"/>
    </xf>
    <xf numFmtId="0" fontId="5" fillId="14" borderId="14" xfId="0" applyFont="1" applyFill="1" applyBorder="1" applyAlignment="1">
      <alignment horizontal="center" vertical="center" wrapText="1"/>
    </xf>
    <xf numFmtId="0" fontId="5" fillId="12" borderId="34" xfId="0" applyFont="1" applyFill="1" applyBorder="1" applyAlignment="1">
      <alignment horizontal="center" vertical="center" wrapText="1"/>
    </xf>
    <xf numFmtId="0" fontId="5" fillId="12" borderId="46" xfId="0" applyFont="1" applyFill="1" applyBorder="1" applyAlignment="1">
      <alignment horizontal="center" vertical="center" wrapText="1"/>
    </xf>
    <xf numFmtId="0" fontId="17" fillId="18" borderId="0" xfId="0" applyFont="1" applyFill="1" applyAlignment="1" applyProtection="1">
      <alignment horizontal="center" vertical="center"/>
    </xf>
    <xf numFmtId="0" fontId="5" fillId="0" borderId="23" xfId="0" applyFont="1" applyFill="1" applyBorder="1" applyAlignment="1" applyProtection="1">
      <alignment horizontal="center" vertical="center"/>
    </xf>
    <xf numFmtId="0" fontId="5" fillId="0" borderId="6" xfId="0" applyFont="1" applyFill="1" applyBorder="1" applyAlignment="1" applyProtection="1">
      <alignment horizontal="center" vertical="center"/>
    </xf>
    <xf numFmtId="0" fontId="16" fillId="0" borderId="8" xfId="0" applyFont="1" applyFill="1" applyBorder="1" applyAlignment="1" applyProtection="1">
      <alignment horizontal="center" vertical="center"/>
    </xf>
    <xf numFmtId="0" fontId="16" fillId="0" borderId="9" xfId="0" applyFont="1" applyFill="1" applyBorder="1" applyAlignment="1" applyProtection="1">
      <alignment horizontal="center" vertical="center"/>
    </xf>
    <xf numFmtId="0" fontId="16" fillId="0" borderId="10" xfId="0" applyFont="1" applyFill="1" applyBorder="1" applyAlignment="1" applyProtection="1">
      <alignment horizontal="center" vertical="center"/>
    </xf>
    <xf numFmtId="0" fontId="18" fillId="0" borderId="23" xfId="0" applyFont="1" applyFill="1" applyBorder="1" applyAlignment="1" applyProtection="1">
      <alignment horizontal="center"/>
    </xf>
    <xf numFmtId="0" fontId="17" fillId="18" borderId="0" xfId="0" applyFont="1" applyFill="1" applyBorder="1" applyAlignment="1" applyProtection="1">
      <alignment horizontal="center" vertical="center"/>
    </xf>
    <xf numFmtId="0" fontId="13" fillId="0" borderId="0" xfId="0" applyFont="1" applyBorder="1" applyAlignment="1" applyProtection="1">
      <alignment horizontal="center"/>
    </xf>
    <xf numFmtId="0" fontId="9" fillId="18" borderId="8" xfId="0" applyFont="1" applyFill="1" applyBorder="1" applyAlignment="1" applyProtection="1">
      <alignment horizontal="center" vertical="center" wrapText="1"/>
    </xf>
    <xf numFmtId="0" fontId="9" fillId="18" borderId="9" xfId="0" applyFont="1" applyFill="1" applyBorder="1" applyAlignment="1" applyProtection="1">
      <alignment horizontal="center" vertical="center" wrapText="1"/>
    </xf>
    <xf numFmtId="0" fontId="9" fillId="18" borderId="10" xfId="0" applyFont="1" applyFill="1" applyBorder="1" applyAlignment="1" applyProtection="1">
      <alignment horizontal="center" vertical="center" wrapText="1"/>
    </xf>
    <xf numFmtId="0" fontId="2" fillId="18" borderId="0" xfId="0" applyFont="1" applyFill="1" applyBorder="1" applyAlignment="1" applyProtection="1">
      <alignment horizontal="center" vertical="center"/>
    </xf>
    <xf numFmtId="0" fontId="6" fillId="0" borderId="23" xfId="0" applyFont="1" applyFill="1" applyBorder="1" applyAlignment="1" applyProtection="1">
      <alignment horizontal="left" vertical="center" wrapText="1"/>
    </xf>
    <xf numFmtId="0" fontId="6" fillId="0" borderId="6" xfId="0" applyFont="1" applyFill="1" applyBorder="1" applyAlignment="1" applyProtection="1">
      <alignment horizontal="left" vertical="center" wrapText="1"/>
    </xf>
  </cellXfs>
  <cellStyles count="3">
    <cellStyle name="Normal" xfId="0" builtinId="0"/>
    <cellStyle name="Normal 2" xfId="2" xr:uid="{00000000-0005-0000-0000-000001000000}"/>
    <cellStyle name="Percent" xfId="1" builtinId="5"/>
  </cellStyles>
  <dxfs count="32">
    <dxf>
      <font>
        <color theme="0"/>
      </font>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fill>
        <patternFill>
          <bgColor theme="9" tint="-0.499984740745262"/>
        </patternFill>
      </fill>
    </dxf>
    <dxf>
      <font>
        <color theme="0"/>
      </font>
      <fill>
        <patternFill>
          <bgColor theme="9" tint="-0.499984740745262"/>
        </patternFill>
      </fill>
    </dxf>
    <dxf>
      <font>
        <color theme="0"/>
      </font>
      <fill>
        <patternFill>
          <bgColor theme="9" tint="-0.499984740745262"/>
        </patternFill>
      </fill>
    </dxf>
    <dxf>
      <font>
        <color theme="0"/>
      </font>
      <fill>
        <patternFill>
          <bgColor theme="9" tint="-0.499984740745262"/>
        </patternFill>
      </fill>
    </dxf>
    <dxf>
      <font>
        <color theme="0"/>
      </font>
      <fill>
        <patternFill>
          <bgColor theme="9" tint="-0.499984740745262"/>
        </patternFill>
      </fill>
    </dxf>
    <dxf>
      <font>
        <color theme="0"/>
      </font>
      <fill>
        <patternFill>
          <bgColor theme="9" tint="-0.499984740745262"/>
        </patternFill>
      </fill>
    </dxf>
    <dxf>
      <font>
        <color theme="0"/>
      </font>
      <fill>
        <patternFill>
          <bgColor theme="9" tint="-0.499984740745262"/>
        </patternFill>
      </fill>
    </dxf>
    <dxf>
      <font>
        <color theme="0"/>
      </font>
      <fill>
        <patternFill>
          <bgColor theme="9" tint="-0.499984740745262"/>
        </patternFill>
      </fill>
    </dxf>
    <dxf>
      <font>
        <color theme="0"/>
      </font>
      <fill>
        <patternFill>
          <bgColor theme="9" tint="-0.499984740745262"/>
        </patternFill>
      </fill>
    </dxf>
    <dxf>
      <font>
        <color theme="0"/>
      </font>
      <fill>
        <patternFill>
          <bgColor theme="9" tint="-0.499984740745262"/>
        </patternFill>
      </fill>
    </dxf>
    <dxf>
      <font>
        <color theme="0"/>
      </font>
      <fill>
        <patternFill>
          <bgColor theme="9" tint="-0.499984740745262"/>
        </patternFill>
      </fill>
    </dxf>
    <dxf>
      <font>
        <color theme="0"/>
      </font>
      <fill>
        <patternFill>
          <bgColor theme="9" tint="-0.499984740745262"/>
        </patternFill>
      </fill>
    </dxf>
    <dxf>
      <font>
        <color theme="0"/>
      </font>
      <fill>
        <patternFill>
          <bgColor theme="9" tint="-0.499984740745262"/>
        </patternFill>
      </fill>
    </dxf>
    <dxf>
      <font>
        <color theme="0"/>
      </font>
      <fill>
        <patternFill>
          <bgColor theme="9" tint="-0.499984740745262"/>
        </patternFill>
      </fill>
    </dxf>
    <dxf>
      <font>
        <color theme="0"/>
      </font>
      <fill>
        <patternFill>
          <bgColor theme="9" tint="-0.499984740745262"/>
        </patternFill>
      </fill>
    </dxf>
    <dxf>
      <font>
        <color theme="0"/>
      </font>
      <fill>
        <patternFill>
          <bgColor theme="9" tint="-0.499984740745262"/>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fill>
        <patternFill patternType="solid">
          <fgColor rgb="FFB15407"/>
          <bgColor rgb="FFB15407"/>
        </patternFill>
      </fill>
    </dxf>
  </dxfs>
  <tableStyles count="0" defaultTableStyle="TableStyleMedium2" defaultPivotStyle="PivotStyleLight16"/>
  <colors>
    <mruColors>
      <color rgb="FF006600"/>
      <color rgb="FFFF99CC"/>
      <color rgb="FFB15407"/>
      <color rgb="FF009900"/>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'Panel de Gestión - 1'!$C$32:$C$36</c:f>
              <c:strCache>
                <c:ptCount val="5"/>
                <c:pt idx="0">
                  <c:v>OBJETIVO 1</c:v>
                </c:pt>
                <c:pt idx="1">
                  <c:v>OBJETIVO 2</c:v>
                </c:pt>
                <c:pt idx="2">
                  <c:v>OBJETIVO 3</c:v>
                </c:pt>
                <c:pt idx="3">
                  <c:v>OBJETIVO 4</c:v>
                </c:pt>
                <c:pt idx="4">
                  <c:v>OBJETIVO 5</c:v>
                </c:pt>
              </c:strCache>
            </c:strRef>
          </c:cat>
          <c:val>
            <c:numRef>
              <c:f>'Panel de Gestión - 1'!$E$32:$E$36</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'Panel de Gestión - 1'!$C$32:$C$36</c:f>
              <c:strCache>
                <c:ptCount val="5"/>
                <c:pt idx="0">
                  <c:v>OBJETIVO 1</c:v>
                </c:pt>
                <c:pt idx="1">
                  <c:v>OBJETIVO 2</c:v>
                </c:pt>
                <c:pt idx="2">
                  <c:v>OBJETIVO 3</c:v>
                </c:pt>
                <c:pt idx="3">
                  <c:v>OBJETIVO 4</c:v>
                </c:pt>
                <c:pt idx="4">
                  <c:v>OBJETIVO 5</c:v>
                </c:pt>
              </c:strCache>
            </c:strRef>
          </c:cat>
          <c:val>
            <c:numRef>
              <c:f>'Panel de Gestión - 1'!$F$32:$F$36</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'Panel de Gestión - 1'!$C$32:$C$36</c:f>
              <c:strCache>
                <c:ptCount val="5"/>
                <c:pt idx="0">
                  <c:v>OBJETIVO 1</c:v>
                </c:pt>
                <c:pt idx="1">
                  <c:v>OBJETIVO 2</c:v>
                </c:pt>
                <c:pt idx="2">
                  <c:v>OBJETIVO 3</c:v>
                </c:pt>
                <c:pt idx="3">
                  <c:v>OBJETIVO 4</c:v>
                </c:pt>
                <c:pt idx="4">
                  <c:v>OBJETIVO 5</c:v>
                </c:pt>
              </c:strCache>
            </c:strRef>
          </c:cat>
          <c:val>
            <c:numRef>
              <c:f>'Panel de Gestión - 1'!$G$32:$G$36</c:f>
              <c:numCache>
                <c:formatCode>General</c:formatCode>
                <c:ptCount val="5"/>
                <c:pt idx="0">
                  <c:v>2</c:v>
                </c:pt>
                <c:pt idx="1">
                  <c:v>0</c:v>
                </c:pt>
                <c:pt idx="2">
                  <c:v>0</c:v>
                </c:pt>
                <c:pt idx="3">
                  <c:v>0</c:v>
                </c:pt>
                <c:pt idx="4">
                  <c:v>3</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'Panel de Gestión - 1'!$C$32:$C$36</c:f>
              <c:strCache>
                <c:ptCount val="5"/>
                <c:pt idx="0">
                  <c:v>OBJETIVO 1</c:v>
                </c:pt>
                <c:pt idx="1">
                  <c:v>OBJETIVO 2</c:v>
                </c:pt>
                <c:pt idx="2">
                  <c:v>OBJETIVO 3</c:v>
                </c:pt>
                <c:pt idx="3">
                  <c:v>OBJETIVO 4</c:v>
                </c:pt>
                <c:pt idx="4">
                  <c:v>OBJETIVO 5</c:v>
                </c:pt>
              </c:strCache>
            </c:strRef>
          </c:cat>
          <c:val>
            <c:numRef>
              <c:f>'Panel de Gestión - 1'!$H$32:$H$36</c:f>
              <c:numCache>
                <c:formatCode>General</c:formatCode>
                <c:ptCount val="5"/>
                <c:pt idx="0">
                  <c:v>6</c:v>
                </c:pt>
                <c:pt idx="1">
                  <c:v>3</c:v>
                </c:pt>
                <c:pt idx="2">
                  <c:v>2</c:v>
                </c:pt>
                <c:pt idx="3">
                  <c:v>5</c:v>
                </c:pt>
                <c:pt idx="4">
                  <c:v>0</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'Panel de Gestión - 1'!$C$32:$C$36</c:f>
              <c:strCache>
                <c:ptCount val="5"/>
                <c:pt idx="0">
                  <c:v>OBJETIVO 1</c:v>
                </c:pt>
                <c:pt idx="1">
                  <c:v>OBJETIVO 2</c:v>
                </c:pt>
                <c:pt idx="2">
                  <c:v>OBJETIVO 3</c:v>
                </c:pt>
                <c:pt idx="3">
                  <c:v>OBJETIVO 4</c:v>
                </c:pt>
                <c:pt idx="4">
                  <c:v>OBJETIVO 5</c:v>
                </c:pt>
              </c:strCache>
            </c:strRef>
          </c:cat>
          <c:val>
            <c:numRef>
              <c:f>'Panel de Gestión - 1'!$I$32:$I$36</c:f>
              <c:numCache>
                <c:formatCode>General</c:formatCode>
                <c:ptCount val="5"/>
                <c:pt idx="0">
                  <c:v>3</c:v>
                </c:pt>
                <c:pt idx="1">
                  <c:v>7</c:v>
                </c:pt>
                <c:pt idx="2">
                  <c:v>3</c:v>
                </c:pt>
                <c:pt idx="3">
                  <c:v>5</c:v>
                </c:pt>
                <c:pt idx="4">
                  <c:v>4</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'Panel de Gestión - 1'!$C$32:$C$36</c:f>
              <c:strCache>
                <c:ptCount val="5"/>
                <c:pt idx="0">
                  <c:v>OBJETIVO 1</c:v>
                </c:pt>
                <c:pt idx="1">
                  <c:v>OBJETIVO 2</c:v>
                </c:pt>
                <c:pt idx="2">
                  <c:v>OBJETIVO 3</c:v>
                </c:pt>
                <c:pt idx="3">
                  <c:v>OBJETIVO 4</c:v>
                </c:pt>
                <c:pt idx="4">
                  <c:v>OBJETIVO 5</c:v>
                </c:pt>
              </c:strCache>
            </c:strRef>
          </c:cat>
          <c:val>
            <c:numRef>
              <c:f>'Panel de Gestión - 1'!$J$32:$J$36</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96144768"/>
        <c:axId val="96158848"/>
      </c:barChart>
      <c:catAx>
        <c:axId val="96144768"/>
        <c:scaling>
          <c:orientation val="maxMin"/>
        </c:scaling>
        <c:delete val="0"/>
        <c:axPos val="l"/>
        <c:numFmt formatCode="ge\r\a\l" sourceLinked="0"/>
        <c:majorTickMark val="out"/>
        <c:minorTickMark val="none"/>
        <c:tickLblPos val="nextTo"/>
        <c:txPr>
          <a:bodyPr/>
          <a:lstStyle/>
          <a:p>
            <a:pPr>
              <a:defRPr sz="1100"/>
            </a:pPr>
            <a:endParaRPr lang="en-US"/>
          </a:p>
        </c:txPr>
        <c:crossAx val="96158848"/>
        <c:crosses val="autoZero"/>
        <c:auto val="1"/>
        <c:lblAlgn val="ctr"/>
        <c:lblOffset val="100"/>
        <c:noMultiLvlLbl val="0"/>
      </c:catAx>
      <c:valAx>
        <c:axId val="96158848"/>
        <c:scaling>
          <c:orientation val="minMax"/>
        </c:scaling>
        <c:delete val="0"/>
        <c:axPos val="t"/>
        <c:majorGridlines/>
        <c:numFmt formatCode="General" sourceLinked="1"/>
        <c:majorTickMark val="out"/>
        <c:minorTickMark val="none"/>
        <c:tickLblPos val="nextTo"/>
        <c:crossAx val="96144768"/>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'Panel de Gestión - 1'!$C$16:$C$20</c:f>
              <c:strCache>
                <c:ptCount val="5"/>
                <c:pt idx="0">
                  <c:v>El inicio previsto es posterior al período de monitoreo</c:v>
                </c:pt>
                <c:pt idx="1">
                  <c:v> No iniciada o no concluida</c:v>
                </c:pt>
                <c:pt idx="2">
                  <c:v> En progreso con problemas de implementación</c:v>
                </c:pt>
                <c:pt idx="3">
                  <c:v> En progreso en el periodo previsto</c:v>
                </c:pt>
                <c:pt idx="4">
                  <c:v> Concluida</c:v>
                </c:pt>
              </c:strCache>
            </c:strRef>
          </c:cat>
          <c:val>
            <c:numRef>
              <c:f>'Panel de Gestión - 1'!$E$16:$E$20</c:f>
              <c:numCache>
                <c:formatCode>0%</c:formatCode>
                <c:ptCount val="5"/>
                <c:pt idx="0">
                  <c:v>0</c:v>
                </c:pt>
                <c:pt idx="1">
                  <c:v>0.11627906976744186</c:v>
                </c:pt>
                <c:pt idx="2">
                  <c:v>0.37209302325581395</c:v>
                </c:pt>
                <c:pt idx="3">
                  <c:v>0.51162790697674421</c:v>
                </c:pt>
                <c:pt idx="4">
                  <c:v>0</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'Panel de Gestión - 1'!$C$16:$C$21</c:f>
              <c:strCache>
                <c:ptCount val="6"/>
                <c:pt idx="0">
                  <c:v>El inicio previsto es posterior al período de monitoreo</c:v>
                </c:pt>
                <c:pt idx="1">
                  <c:v> No iniciada o no concluida</c:v>
                </c:pt>
                <c:pt idx="2">
                  <c:v> En progreso con problemas de implementación</c:v>
                </c:pt>
                <c:pt idx="3">
                  <c:v> En progreso en el periodo previsto</c:v>
                </c:pt>
                <c:pt idx="4">
                  <c:v> Concluida</c:v>
                </c:pt>
                <c:pt idx="5">
                  <c:v>Acciones nuevas – post monitoreo</c:v>
                </c:pt>
              </c:strCache>
            </c:strRef>
          </c:cat>
          <c:val>
            <c:numRef>
              <c:f>'Panel de Gestión - 1'!$G$16:$G$21</c:f>
              <c:numCache>
                <c:formatCode>0%</c:formatCode>
                <c:ptCount val="6"/>
                <c:pt idx="0">
                  <c:v>0</c:v>
                </c:pt>
                <c:pt idx="1">
                  <c:v>0.11627906976744186</c:v>
                </c:pt>
                <c:pt idx="2">
                  <c:v>0.37209302325581395</c:v>
                </c:pt>
                <c:pt idx="3">
                  <c:v>0.51162790697674421</c:v>
                </c:pt>
                <c:pt idx="4">
                  <c:v>0</c:v>
                </c:pt>
                <c:pt idx="5">
                  <c:v>0</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36</xdr:row>
      <xdr:rowOff>0</xdr:rowOff>
    </xdr:to>
    <xdr:graphicFrame macro="">
      <xdr:nvGraphicFramePr>
        <xdr:cNvPr id="14" name="Gráfico 13">
          <a:extLst>
            <a:ext uri="{FF2B5EF4-FFF2-40B4-BE49-F238E27FC236}">
              <a16:creationId xmlns:a16="http://schemas.microsoft.com/office/drawing/2014/main" id="{00000000-0008-0000-0100-00000E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4" name="Gráfico 3">
          <a:extLst>
            <a:ext uri="{FF2B5EF4-FFF2-40B4-BE49-F238E27FC236}">
              <a16:creationId xmlns:a16="http://schemas.microsoft.com/office/drawing/2014/main" id="{00000000-0008-0000-01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10" name="Gráfico 9">
          <a:extLst>
            <a:ext uri="{FF2B5EF4-FFF2-40B4-BE49-F238E27FC236}">
              <a16:creationId xmlns:a16="http://schemas.microsoft.com/office/drawing/2014/main" id="{00000000-0008-0000-0100-00000A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N192"/>
  <sheetViews>
    <sheetView showGridLines="0" tabSelected="1" zoomScale="80" zoomScaleNormal="80" workbookViewId="0">
      <selection activeCell="A11" sqref="A11:A21"/>
    </sheetView>
  </sheetViews>
  <sheetFormatPr defaultColWidth="8.85546875" defaultRowHeight="15" x14ac:dyDescent="0.25"/>
  <cols>
    <col min="1" max="1" width="72.5703125" style="3" customWidth="1"/>
    <col min="2" max="2" width="7.28515625" style="3" customWidth="1"/>
    <col min="3" max="3" width="73.5703125" style="3" customWidth="1"/>
    <col min="4" max="4" width="18.7109375" style="3" customWidth="1"/>
    <col min="5" max="5" width="19.42578125" style="3" customWidth="1"/>
    <col min="6" max="6" width="25.7109375" style="3" customWidth="1"/>
    <col min="7" max="7" width="27.5703125" style="3" customWidth="1"/>
    <col min="8" max="12" width="25.140625" style="3" customWidth="1"/>
    <col min="13" max="13" width="27.7109375" style="3" bestFit="1" customWidth="1"/>
    <col min="14" max="19" width="26.7109375" style="20" customWidth="1"/>
    <col min="20" max="20" width="37.85546875" style="3" customWidth="1"/>
    <col min="21" max="21" width="28.7109375" style="3" customWidth="1"/>
    <col min="22" max="22" width="40" style="3" customWidth="1"/>
    <col min="23" max="24" width="26.7109375" style="3" customWidth="1"/>
    <col min="25" max="27" width="28.85546875" style="3" customWidth="1"/>
    <col min="28" max="32" width="18.7109375" style="3" customWidth="1"/>
    <col min="33" max="33" width="23" style="3" bestFit="1" customWidth="1"/>
    <col min="34" max="34" width="18.7109375" style="3" customWidth="1"/>
    <col min="35" max="35" width="22.7109375" style="3" customWidth="1"/>
    <col min="36" max="36" width="7" style="3" customWidth="1"/>
    <col min="37" max="39" width="8.85546875" style="3"/>
    <col min="40" max="40" width="8.85546875" style="3" hidden="1" customWidth="1"/>
    <col min="41" max="16384" width="8.85546875" style="3"/>
  </cols>
  <sheetData>
    <row r="1" spans="1:40" ht="33.75" customHeight="1" x14ac:dyDescent="0.25">
      <c r="A1" s="206" t="s">
        <v>347</v>
      </c>
      <c r="B1" s="206"/>
      <c r="C1" s="206"/>
      <c r="D1" s="206"/>
      <c r="E1" s="206"/>
      <c r="F1" s="206"/>
      <c r="G1" s="206"/>
      <c r="H1" s="206"/>
      <c r="I1" s="206"/>
      <c r="J1" s="206"/>
      <c r="K1" s="206"/>
      <c r="L1" s="206"/>
      <c r="M1" s="206"/>
      <c r="N1" s="206"/>
      <c r="O1" s="206"/>
      <c r="P1" s="206"/>
      <c r="Q1" s="206"/>
      <c r="R1" s="206"/>
      <c r="S1" s="206"/>
      <c r="T1" s="206"/>
      <c r="U1" s="206"/>
      <c r="V1" s="206"/>
      <c r="W1" s="206"/>
      <c r="X1" s="206"/>
      <c r="Y1" s="206"/>
      <c r="Z1" s="206"/>
      <c r="AA1" s="206"/>
      <c r="AB1" s="206"/>
      <c r="AC1" s="206"/>
      <c r="AD1" s="206"/>
      <c r="AE1" s="206"/>
      <c r="AF1" s="206"/>
      <c r="AG1" s="206"/>
      <c r="AH1" s="206"/>
      <c r="AI1" s="206"/>
      <c r="AJ1" s="7"/>
    </row>
    <row r="2" spans="1:40" s="8" customFormat="1" ht="33.75" customHeight="1" thickBot="1" x14ac:dyDescent="0.3">
      <c r="A2" s="207" t="s">
        <v>430</v>
      </c>
      <c r="B2" s="207"/>
      <c r="C2" s="207"/>
      <c r="D2" s="207"/>
      <c r="E2" s="207"/>
      <c r="F2" s="207"/>
      <c r="G2" s="207"/>
      <c r="H2" s="207"/>
      <c r="I2" s="207"/>
      <c r="J2" s="207"/>
      <c r="K2" s="207"/>
      <c r="L2" s="207"/>
      <c r="M2" s="207"/>
      <c r="N2" s="207"/>
      <c r="O2" s="207"/>
      <c r="P2" s="207"/>
      <c r="Q2" s="207"/>
      <c r="R2" s="207"/>
      <c r="S2" s="207"/>
      <c r="T2" s="207"/>
      <c r="U2" s="207"/>
      <c r="V2" s="207"/>
      <c r="W2" s="207"/>
      <c r="X2" s="207"/>
      <c r="Y2" s="207"/>
      <c r="Z2" s="207"/>
      <c r="AA2" s="207"/>
      <c r="AB2" s="207"/>
      <c r="AC2" s="207"/>
      <c r="AD2" s="207"/>
      <c r="AE2" s="207"/>
      <c r="AF2" s="207"/>
      <c r="AG2" s="207"/>
      <c r="AH2" s="207"/>
      <c r="AI2" s="207"/>
      <c r="AJ2" s="31"/>
    </row>
    <row r="3" spans="1:40" ht="15.75" thickTop="1" x14ac:dyDescent="0.25">
      <c r="AJ3" s="7"/>
    </row>
    <row r="4" spans="1:40" ht="45" customHeight="1" x14ac:dyDescent="0.25">
      <c r="A4" s="15" t="s">
        <v>171</v>
      </c>
      <c r="B4" s="215" t="s">
        <v>348</v>
      </c>
      <c r="C4" s="215"/>
      <c r="D4" s="215"/>
      <c r="E4" s="215"/>
      <c r="F4" s="215"/>
      <c r="G4" s="216"/>
      <c r="H4" s="4"/>
      <c r="I4" s="4"/>
      <c r="J4" s="4"/>
      <c r="K4" s="4"/>
      <c r="L4" s="4"/>
      <c r="M4" s="4"/>
      <c r="N4" s="4"/>
      <c r="O4" s="4"/>
      <c r="P4" s="4"/>
      <c r="Q4" s="4"/>
      <c r="R4" s="4"/>
      <c r="S4" s="8"/>
      <c r="AJ4" s="7"/>
    </row>
    <row r="5" spans="1:40" x14ac:dyDescent="0.25">
      <c r="A5" s="8"/>
      <c r="B5" s="8"/>
      <c r="C5" s="8"/>
      <c r="D5" s="8"/>
      <c r="E5" s="8"/>
      <c r="F5" s="8"/>
      <c r="G5" s="8"/>
      <c r="H5" s="8"/>
      <c r="I5" s="8"/>
      <c r="AJ5" s="7"/>
    </row>
    <row r="6" spans="1:40" ht="27" customHeight="1" x14ac:dyDescent="0.25">
      <c r="A6" s="15" t="s">
        <v>172</v>
      </c>
      <c r="B6" s="217" t="s">
        <v>343</v>
      </c>
      <c r="C6" s="218"/>
      <c r="D6" s="8"/>
      <c r="E6" s="8"/>
      <c r="F6" s="8"/>
      <c r="G6" s="8"/>
      <c r="H6" s="8"/>
      <c r="I6" s="8"/>
      <c r="J6" s="8"/>
      <c r="K6" s="8"/>
      <c r="L6" s="8"/>
      <c r="M6" s="20"/>
      <c r="AJ6" s="7"/>
      <c r="AN6" s="3" t="s">
        <v>56</v>
      </c>
    </row>
    <row r="7" spans="1:40" ht="15.75" thickBot="1" x14ac:dyDescent="0.3">
      <c r="AJ7" s="7"/>
      <c r="AN7" s="21" t="s">
        <v>349</v>
      </c>
    </row>
    <row r="8" spans="1:40" ht="27" customHeight="1" thickBot="1" x14ac:dyDescent="0.3">
      <c r="A8" s="221" t="s">
        <v>267</v>
      </c>
      <c r="B8" s="222"/>
      <c r="C8" s="222"/>
      <c r="D8" s="222"/>
      <c r="E8" s="222"/>
      <c r="F8" s="222"/>
      <c r="G8" s="222"/>
      <c r="H8" s="222"/>
      <c r="I8" s="222"/>
      <c r="J8" s="222"/>
      <c r="K8" s="222"/>
      <c r="L8" s="222"/>
      <c r="M8" s="223"/>
      <c r="N8" s="231" t="s">
        <v>181</v>
      </c>
      <c r="O8" s="232"/>
      <c r="P8" s="232"/>
      <c r="Q8" s="232"/>
      <c r="R8" s="232"/>
      <c r="S8" s="232"/>
      <c r="T8" s="232"/>
      <c r="U8" s="232"/>
      <c r="V8" s="232"/>
      <c r="W8" s="232"/>
      <c r="X8" s="233"/>
      <c r="Y8" s="208" t="s">
        <v>185</v>
      </c>
      <c r="Z8" s="209"/>
      <c r="AA8" s="209"/>
      <c r="AB8" s="209"/>
      <c r="AC8" s="209"/>
      <c r="AD8" s="209"/>
      <c r="AE8" s="209"/>
      <c r="AF8" s="209"/>
      <c r="AG8" s="209"/>
      <c r="AH8" s="209"/>
      <c r="AI8" s="210"/>
      <c r="AJ8" s="7"/>
    </row>
    <row r="9" spans="1:40" ht="64.5" customHeight="1" x14ac:dyDescent="0.25">
      <c r="A9" s="211" t="s">
        <v>0</v>
      </c>
      <c r="B9" s="225" t="s">
        <v>350</v>
      </c>
      <c r="C9" s="197" t="s">
        <v>62</v>
      </c>
      <c r="D9" s="197" t="s">
        <v>63</v>
      </c>
      <c r="E9" s="197" t="s">
        <v>10</v>
      </c>
      <c r="F9" s="198" t="s">
        <v>250</v>
      </c>
      <c r="G9" s="198"/>
      <c r="H9" s="197" t="s">
        <v>64</v>
      </c>
      <c r="I9" s="199" t="s">
        <v>12</v>
      </c>
      <c r="J9" s="197" t="s">
        <v>13</v>
      </c>
      <c r="K9" s="197" t="s">
        <v>65</v>
      </c>
      <c r="L9" s="197"/>
      <c r="M9" s="197" t="s">
        <v>66</v>
      </c>
      <c r="N9" s="240" t="s">
        <v>173</v>
      </c>
      <c r="O9" s="242" t="s">
        <v>174</v>
      </c>
      <c r="P9" s="244" t="s">
        <v>175</v>
      </c>
      <c r="Q9" s="246" t="s">
        <v>176</v>
      </c>
      <c r="R9" s="248" t="s">
        <v>177</v>
      </c>
      <c r="S9" s="250" t="s">
        <v>178</v>
      </c>
      <c r="T9" s="252" t="s">
        <v>179</v>
      </c>
      <c r="U9" s="252" t="s">
        <v>180</v>
      </c>
      <c r="V9" s="252" t="s">
        <v>182</v>
      </c>
      <c r="W9" s="252" t="s">
        <v>183</v>
      </c>
      <c r="X9" s="236" t="s">
        <v>184</v>
      </c>
      <c r="Y9" s="238" t="s">
        <v>186</v>
      </c>
      <c r="Z9" s="234" t="s">
        <v>187</v>
      </c>
      <c r="AA9" s="254" t="s">
        <v>188</v>
      </c>
      <c r="AB9" s="234" t="s">
        <v>189</v>
      </c>
      <c r="AC9" s="234" t="s">
        <v>190</v>
      </c>
      <c r="AD9" s="234" t="s">
        <v>191</v>
      </c>
      <c r="AE9" s="234"/>
      <c r="AF9" s="219" t="s">
        <v>192</v>
      </c>
      <c r="AG9" s="234" t="s">
        <v>193</v>
      </c>
      <c r="AH9" s="234" t="s">
        <v>351</v>
      </c>
      <c r="AI9" s="213" t="s">
        <v>194</v>
      </c>
      <c r="AJ9" s="7"/>
    </row>
    <row r="10" spans="1:40" ht="45.75" customHeight="1" thickBot="1" x14ac:dyDescent="0.3">
      <c r="A10" s="212"/>
      <c r="B10" s="226"/>
      <c r="C10" s="197"/>
      <c r="D10" s="197"/>
      <c r="E10" s="197"/>
      <c r="F10" s="141" t="s">
        <v>249</v>
      </c>
      <c r="G10" s="141" t="s">
        <v>67</v>
      </c>
      <c r="H10" s="197"/>
      <c r="I10" s="199"/>
      <c r="J10" s="197"/>
      <c r="K10" s="142" t="s">
        <v>58</v>
      </c>
      <c r="L10" s="142" t="s">
        <v>68</v>
      </c>
      <c r="M10" s="197"/>
      <c r="N10" s="241"/>
      <c r="O10" s="243"/>
      <c r="P10" s="245"/>
      <c r="Q10" s="247"/>
      <c r="R10" s="249"/>
      <c r="S10" s="251"/>
      <c r="T10" s="253"/>
      <c r="U10" s="253"/>
      <c r="V10" s="253"/>
      <c r="W10" s="253"/>
      <c r="X10" s="237"/>
      <c r="Y10" s="239"/>
      <c r="Z10" s="235"/>
      <c r="AA10" s="255"/>
      <c r="AB10" s="235"/>
      <c r="AC10" s="235"/>
      <c r="AD10" s="235"/>
      <c r="AE10" s="235"/>
      <c r="AF10" s="220"/>
      <c r="AG10" s="235"/>
      <c r="AH10" s="235"/>
      <c r="AI10" s="214"/>
      <c r="AJ10" s="7"/>
    </row>
    <row r="11" spans="1:40" ht="409.6" customHeight="1" x14ac:dyDescent="0.25">
      <c r="A11" s="224" t="s">
        <v>352</v>
      </c>
      <c r="B11" s="10" t="s">
        <v>16</v>
      </c>
      <c r="C11" s="119" t="s">
        <v>346</v>
      </c>
      <c r="D11" s="107" t="s">
        <v>228</v>
      </c>
      <c r="E11" s="107" t="s">
        <v>69</v>
      </c>
      <c r="F11" s="133" t="s">
        <v>339</v>
      </c>
      <c r="G11" s="133" t="s">
        <v>342</v>
      </c>
      <c r="H11" s="107" t="s">
        <v>251</v>
      </c>
      <c r="I11" s="105" t="s">
        <v>70</v>
      </c>
      <c r="J11" s="107" t="s">
        <v>71</v>
      </c>
      <c r="K11" s="107" t="s">
        <v>268</v>
      </c>
      <c r="L11" s="107" t="s">
        <v>268</v>
      </c>
      <c r="M11" s="118" t="s">
        <v>72</v>
      </c>
      <c r="N11" s="106"/>
      <c r="O11" s="126"/>
      <c r="P11" s="106" t="s">
        <v>9</v>
      </c>
      <c r="Q11" s="106"/>
      <c r="R11" s="106"/>
      <c r="S11" s="22"/>
      <c r="T11" s="157" t="s">
        <v>379</v>
      </c>
      <c r="U11" s="178" t="s">
        <v>353</v>
      </c>
      <c r="V11" s="178" t="s">
        <v>292</v>
      </c>
      <c r="W11" s="182" t="s">
        <v>423</v>
      </c>
      <c r="X11" s="178" t="s">
        <v>377</v>
      </c>
      <c r="Y11" s="107"/>
      <c r="Z11" s="181" t="s">
        <v>200</v>
      </c>
      <c r="AA11" s="106"/>
      <c r="AB11" s="140"/>
      <c r="AC11" s="140" t="s">
        <v>199</v>
      </c>
      <c r="AD11" s="106"/>
      <c r="AE11" s="105"/>
      <c r="AF11" s="107" t="s">
        <v>201</v>
      </c>
      <c r="AG11" s="106"/>
      <c r="AH11" s="106"/>
      <c r="AI11" s="178" t="s">
        <v>203</v>
      </c>
      <c r="AJ11" s="7"/>
    </row>
    <row r="12" spans="1:40" ht="409.5" customHeight="1" x14ac:dyDescent="0.25">
      <c r="A12" s="192"/>
      <c r="B12" s="9" t="s">
        <v>17</v>
      </c>
      <c r="C12" s="119" t="s">
        <v>354</v>
      </c>
      <c r="D12" s="107" t="s">
        <v>229</v>
      </c>
      <c r="E12" s="107" t="s">
        <v>229</v>
      </c>
      <c r="F12" s="133" t="s">
        <v>339</v>
      </c>
      <c r="G12" s="133" t="s">
        <v>342</v>
      </c>
      <c r="H12" s="107" t="s">
        <v>252</v>
      </c>
      <c r="I12" s="105" t="s">
        <v>70</v>
      </c>
      <c r="J12" s="107" t="s">
        <v>71</v>
      </c>
      <c r="K12" s="107" t="s">
        <v>268</v>
      </c>
      <c r="L12" s="107" t="s">
        <v>268</v>
      </c>
      <c r="M12" s="118" t="s">
        <v>72</v>
      </c>
      <c r="N12" s="106"/>
      <c r="O12" s="106"/>
      <c r="P12" s="106" t="s">
        <v>9</v>
      </c>
      <c r="Q12" s="106"/>
      <c r="R12" s="106"/>
      <c r="S12" s="22"/>
      <c r="T12" s="156" t="s">
        <v>378</v>
      </c>
      <c r="U12" s="179" t="s">
        <v>391</v>
      </c>
      <c r="V12" s="179" t="s">
        <v>392</v>
      </c>
      <c r="W12" s="181" t="s">
        <v>422</v>
      </c>
      <c r="X12" s="179" t="s">
        <v>355</v>
      </c>
      <c r="Y12" s="127"/>
      <c r="Z12" s="179" t="s">
        <v>202</v>
      </c>
      <c r="AA12" s="127"/>
      <c r="AB12" s="139"/>
      <c r="AC12" s="139" t="s">
        <v>199</v>
      </c>
      <c r="AD12" s="127"/>
      <c r="AE12" s="128"/>
      <c r="AF12" s="176"/>
      <c r="AG12" s="127"/>
      <c r="AH12" s="127"/>
      <c r="AI12" s="178" t="s">
        <v>338</v>
      </c>
      <c r="AJ12" s="7"/>
    </row>
    <row r="13" spans="1:40" ht="300.75" customHeight="1" x14ac:dyDescent="0.25">
      <c r="A13" s="192"/>
      <c r="B13" s="149" t="s">
        <v>18</v>
      </c>
      <c r="C13" s="167" t="s">
        <v>73</v>
      </c>
      <c r="D13" s="107" t="s">
        <v>230</v>
      </c>
      <c r="E13" s="107" t="s">
        <v>74</v>
      </c>
      <c r="F13" s="133" t="s">
        <v>342</v>
      </c>
      <c r="G13" s="133" t="s">
        <v>341</v>
      </c>
      <c r="H13" s="109" t="s">
        <v>253</v>
      </c>
      <c r="I13" s="105" t="s">
        <v>70</v>
      </c>
      <c r="J13" s="107" t="s">
        <v>71</v>
      </c>
      <c r="K13" s="107" t="s">
        <v>268</v>
      </c>
      <c r="L13" s="107" t="s">
        <v>268</v>
      </c>
      <c r="M13" s="118" t="s">
        <v>72</v>
      </c>
      <c r="N13" s="106"/>
      <c r="O13" s="106"/>
      <c r="P13" s="106" t="s">
        <v>9</v>
      </c>
      <c r="Q13" s="106"/>
      <c r="R13" s="106"/>
      <c r="S13" s="22"/>
      <c r="T13" s="156" t="s">
        <v>356</v>
      </c>
      <c r="U13" s="156" t="s">
        <v>291</v>
      </c>
      <c r="V13" s="127" t="s">
        <v>293</v>
      </c>
      <c r="W13" s="158" t="s">
        <v>421</v>
      </c>
      <c r="X13" s="156" t="s">
        <v>424</v>
      </c>
      <c r="Y13" s="127"/>
      <c r="Z13" s="127"/>
      <c r="AA13" s="127"/>
      <c r="AB13" s="139"/>
      <c r="AC13" s="139"/>
      <c r="AD13" s="127"/>
      <c r="AE13" s="128"/>
      <c r="AF13" s="107"/>
      <c r="AG13" s="127"/>
      <c r="AH13" s="127"/>
      <c r="AI13" s="106"/>
      <c r="AJ13" s="7"/>
    </row>
    <row r="14" spans="1:40" ht="323.25" customHeight="1" x14ac:dyDescent="0.25">
      <c r="A14" s="192"/>
      <c r="B14" s="9" t="s">
        <v>19</v>
      </c>
      <c r="C14" s="160" t="s">
        <v>357</v>
      </c>
      <c r="D14" s="109" t="s">
        <v>358</v>
      </c>
      <c r="E14" s="109"/>
      <c r="F14" s="133" t="s">
        <v>339</v>
      </c>
      <c r="G14" s="133" t="s">
        <v>340</v>
      </c>
      <c r="H14" s="107" t="s">
        <v>75</v>
      </c>
      <c r="I14" s="105" t="s">
        <v>70</v>
      </c>
      <c r="J14" s="107" t="s">
        <v>91</v>
      </c>
      <c r="K14" s="107" t="s">
        <v>268</v>
      </c>
      <c r="L14" s="107" t="s">
        <v>268</v>
      </c>
      <c r="M14" s="118" t="s">
        <v>76</v>
      </c>
      <c r="N14" s="106"/>
      <c r="O14" s="147"/>
      <c r="P14" s="106" t="s">
        <v>9</v>
      </c>
      <c r="Q14" s="106"/>
      <c r="R14" s="106"/>
      <c r="S14" s="22"/>
      <c r="T14" s="156" t="s">
        <v>437</v>
      </c>
      <c r="U14" s="156" t="s">
        <v>290</v>
      </c>
      <c r="V14" s="156"/>
      <c r="W14" s="181" t="s">
        <v>420</v>
      </c>
      <c r="X14" s="127" t="s">
        <v>334</v>
      </c>
      <c r="Y14" s="127"/>
      <c r="Z14" s="127"/>
      <c r="AA14" s="127"/>
      <c r="AB14" s="139"/>
      <c r="AC14" s="108" t="s">
        <v>199</v>
      </c>
      <c r="AD14" s="127"/>
      <c r="AE14" s="128"/>
      <c r="AF14" s="127"/>
      <c r="AG14" s="127"/>
      <c r="AH14" s="127"/>
      <c r="AI14" s="106"/>
      <c r="AJ14" s="7"/>
    </row>
    <row r="15" spans="1:40" ht="277.5" customHeight="1" x14ac:dyDescent="0.25">
      <c r="A15" s="192"/>
      <c r="B15" s="9" t="s">
        <v>20</v>
      </c>
      <c r="C15" s="160" t="s">
        <v>359</v>
      </c>
      <c r="D15" s="109" t="s">
        <v>231</v>
      </c>
      <c r="E15" s="109" t="s">
        <v>360</v>
      </c>
      <c r="F15" s="133" t="s">
        <v>339</v>
      </c>
      <c r="G15" s="133" t="s">
        <v>341</v>
      </c>
      <c r="H15" s="107" t="s">
        <v>77</v>
      </c>
      <c r="I15" s="105" t="s">
        <v>70</v>
      </c>
      <c r="J15" s="109" t="s">
        <v>71</v>
      </c>
      <c r="K15" s="107" t="s">
        <v>268</v>
      </c>
      <c r="L15" s="107" t="s">
        <v>268</v>
      </c>
      <c r="M15" s="109" t="s">
        <v>76</v>
      </c>
      <c r="N15" s="106"/>
      <c r="O15" s="147"/>
      <c r="P15" s="106" t="s">
        <v>9</v>
      </c>
      <c r="Q15" s="106"/>
      <c r="R15" s="106"/>
      <c r="S15" s="22"/>
      <c r="T15" s="189" t="s">
        <v>439</v>
      </c>
      <c r="U15" s="156" t="s">
        <v>440</v>
      </c>
      <c r="V15" s="156" t="s">
        <v>441</v>
      </c>
      <c r="W15" s="179" t="s">
        <v>419</v>
      </c>
      <c r="X15" s="156" t="s">
        <v>333</v>
      </c>
      <c r="Y15" s="127"/>
      <c r="Z15" s="127"/>
      <c r="AA15" s="127"/>
      <c r="AB15" s="139"/>
      <c r="AC15" s="139"/>
      <c r="AD15" s="127"/>
      <c r="AE15" s="128"/>
      <c r="AF15" s="127"/>
      <c r="AG15" s="127"/>
      <c r="AH15" s="127"/>
      <c r="AI15" s="127"/>
      <c r="AJ15" s="7"/>
    </row>
    <row r="16" spans="1:40" ht="279" customHeight="1" x14ac:dyDescent="0.25">
      <c r="A16" s="192"/>
      <c r="B16" s="194" t="s">
        <v>197</v>
      </c>
      <c r="C16" s="228" t="s">
        <v>204</v>
      </c>
      <c r="D16" s="109" t="s">
        <v>232</v>
      </c>
      <c r="E16" s="109" t="s">
        <v>78</v>
      </c>
      <c r="F16" s="133" t="s">
        <v>339</v>
      </c>
      <c r="G16" s="133" t="s">
        <v>342</v>
      </c>
      <c r="H16" s="109" t="s">
        <v>254</v>
      </c>
      <c r="I16" s="105" t="s">
        <v>70</v>
      </c>
      <c r="J16" s="107" t="s">
        <v>71</v>
      </c>
      <c r="K16" s="107" t="s">
        <v>268</v>
      </c>
      <c r="L16" s="107" t="s">
        <v>268</v>
      </c>
      <c r="M16" s="109" t="s">
        <v>79</v>
      </c>
      <c r="N16" s="106"/>
      <c r="O16" s="106"/>
      <c r="P16" s="106"/>
      <c r="Q16" s="106" t="s">
        <v>9</v>
      </c>
      <c r="R16" s="106"/>
      <c r="S16" s="22"/>
      <c r="T16" s="156" t="s">
        <v>442</v>
      </c>
      <c r="U16" s="156" t="s">
        <v>390</v>
      </c>
      <c r="V16" s="156" t="s">
        <v>393</v>
      </c>
      <c r="W16" s="188" t="s">
        <v>376</v>
      </c>
      <c r="X16" s="156" t="s">
        <v>332</v>
      </c>
      <c r="Y16" s="127"/>
      <c r="Z16" s="127"/>
      <c r="AA16" s="127"/>
      <c r="AB16" s="139"/>
      <c r="AC16" s="139"/>
      <c r="AD16" s="127"/>
      <c r="AE16" s="128"/>
      <c r="AF16" s="127"/>
      <c r="AG16" s="127"/>
      <c r="AH16" s="127"/>
      <c r="AI16" s="127"/>
      <c r="AJ16" s="7"/>
    </row>
    <row r="17" spans="1:36" ht="75" customHeight="1" x14ac:dyDescent="0.25">
      <c r="A17" s="192"/>
      <c r="B17" s="195"/>
      <c r="C17" s="229"/>
      <c r="D17" s="109" t="s">
        <v>233</v>
      </c>
      <c r="E17" s="109" t="s">
        <v>80</v>
      </c>
      <c r="F17" s="133" t="s">
        <v>339</v>
      </c>
      <c r="G17" s="133" t="s">
        <v>341</v>
      </c>
      <c r="H17" s="109" t="s">
        <v>81</v>
      </c>
      <c r="I17" s="105" t="s">
        <v>70</v>
      </c>
      <c r="J17" s="107" t="s">
        <v>71</v>
      </c>
      <c r="K17" s="107" t="s">
        <v>268</v>
      </c>
      <c r="L17" s="107" t="s">
        <v>268</v>
      </c>
      <c r="M17" s="109" t="s">
        <v>72</v>
      </c>
      <c r="N17" s="137"/>
      <c r="O17" s="137"/>
      <c r="P17" s="137" t="s">
        <v>9</v>
      </c>
      <c r="Q17" s="137"/>
      <c r="R17" s="137"/>
      <c r="S17" s="138"/>
      <c r="T17" s="156" t="s">
        <v>269</v>
      </c>
      <c r="U17" s="156"/>
      <c r="V17" s="156" t="s">
        <v>294</v>
      </c>
      <c r="W17" s="182" t="s">
        <v>418</v>
      </c>
      <c r="X17" s="156"/>
      <c r="Y17" s="143"/>
      <c r="Z17" s="127"/>
      <c r="AA17" s="127"/>
      <c r="AB17" s="139"/>
      <c r="AC17" s="139"/>
      <c r="AD17" s="127"/>
      <c r="AE17" s="128"/>
      <c r="AF17" s="127"/>
      <c r="AG17" s="127"/>
      <c r="AH17" s="127"/>
      <c r="AI17" s="127"/>
      <c r="AJ17" s="7"/>
    </row>
    <row r="18" spans="1:36" ht="145.5" customHeight="1" x14ac:dyDescent="0.25">
      <c r="A18" s="192"/>
      <c r="B18" s="196"/>
      <c r="C18" s="230"/>
      <c r="D18" s="109" t="s">
        <v>82</v>
      </c>
      <c r="E18" s="109" t="s">
        <v>83</v>
      </c>
      <c r="F18" s="133" t="s">
        <v>339</v>
      </c>
      <c r="G18" s="133" t="s">
        <v>341</v>
      </c>
      <c r="H18" s="109" t="s">
        <v>84</v>
      </c>
      <c r="I18" s="105" t="s">
        <v>70</v>
      </c>
      <c r="J18" s="107" t="s">
        <v>71</v>
      </c>
      <c r="K18" s="107" t="s">
        <v>268</v>
      </c>
      <c r="L18" s="107" t="s">
        <v>268</v>
      </c>
      <c r="M18" s="118" t="s">
        <v>72</v>
      </c>
      <c r="N18" s="106"/>
      <c r="O18" s="106"/>
      <c r="P18" s="106"/>
      <c r="Q18" s="106" t="s">
        <v>9</v>
      </c>
      <c r="R18" s="106"/>
      <c r="S18" s="22"/>
      <c r="T18" s="156" t="s">
        <v>270</v>
      </c>
      <c r="U18" s="156" t="s">
        <v>361</v>
      </c>
      <c r="V18" s="156" t="s">
        <v>294</v>
      </c>
      <c r="W18" s="182" t="s">
        <v>431</v>
      </c>
      <c r="X18" s="156"/>
      <c r="Y18" s="109"/>
      <c r="Z18" s="127"/>
      <c r="AA18" s="127"/>
      <c r="AB18" s="139"/>
      <c r="AC18" s="139"/>
      <c r="AD18" s="127"/>
      <c r="AE18" s="128"/>
      <c r="AF18" s="127"/>
      <c r="AG18" s="127"/>
      <c r="AH18" s="127"/>
      <c r="AI18" s="127"/>
      <c r="AJ18" s="7"/>
    </row>
    <row r="19" spans="1:36" ht="112.5" customHeight="1" x14ac:dyDescent="0.25">
      <c r="A19" s="192"/>
      <c r="B19" s="9" t="s">
        <v>21</v>
      </c>
      <c r="C19" s="173" t="s">
        <v>205</v>
      </c>
      <c r="D19" s="109" t="s">
        <v>234</v>
      </c>
      <c r="E19" s="109" t="s">
        <v>85</v>
      </c>
      <c r="F19" s="133" t="s">
        <v>339</v>
      </c>
      <c r="G19" s="133" t="s">
        <v>341</v>
      </c>
      <c r="H19" s="109" t="s">
        <v>86</v>
      </c>
      <c r="I19" s="105" t="s">
        <v>70</v>
      </c>
      <c r="J19" s="107" t="s">
        <v>71</v>
      </c>
      <c r="K19" s="107" t="s">
        <v>268</v>
      </c>
      <c r="L19" s="107" t="s">
        <v>268</v>
      </c>
      <c r="M19" s="118" t="s">
        <v>76</v>
      </c>
      <c r="N19" s="106"/>
      <c r="O19" s="106"/>
      <c r="P19" s="106"/>
      <c r="Q19" s="106" t="s">
        <v>9</v>
      </c>
      <c r="R19" s="106"/>
      <c r="S19" s="22"/>
      <c r="T19" s="158" t="s">
        <v>271</v>
      </c>
      <c r="U19" s="127" t="s">
        <v>362</v>
      </c>
      <c r="V19" s="179" t="s">
        <v>295</v>
      </c>
      <c r="W19" s="179" t="s">
        <v>417</v>
      </c>
      <c r="X19" s="129" t="s">
        <v>363</v>
      </c>
      <c r="Y19" s="109"/>
      <c r="Z19" s="127"/>
      <c r="AA19" s="127"/>
      <c r="AB19" s="139"/>
      <c r="AC19" s="139"/>
      <c r="AD19" s="127"/>
      <c r="AE19" s="128"/>
      <c r="AF19" s="127"/>
      <c r="AG19" s="127"/>
      <c r="AH19" s="127"/>
      <c r="AI19" s="127"/>
      <c r="AJ19" s="7"/>
    </row>
    <row r="20" spans="1:36" ht="218.25" customHeight="1" x14ac:dyDescent="0.25">
      <c r="A20" s="192"/>
      <c r="B20" s="9" t="s">
        <v>22</v>
      </c>
      <c r="C20" s="193" t="s">
        <v>87</v>
      </c>
      <c r="D20" s="172" t="s">
        <v>235</v>
      </c>
      <c r="E20" s="107" t="s">
        <v>88</v>
      </c>
      <c r="F20" s="133" t="s">
        <v>339</v>
      </c>
      <c r="G20" s="133" t="s">
        <v>342</v>
      </c>
      <c r="H20" s="107" t="s">
        <v>89</v>
      </c>
      <c r="I20" s="105" t="s">
        <v>70</v>
      </c>
      <c r="J20" s="107" t="s">
        <v>71</v>
      </c>
      <c r="K20" s="107" t="s">
        <v>268</v>
      </c>
      <c r="L20" s="107" t="s">
        <v>268</v>
      </c>
      <c r="M20" s="107" t="s">
        <v>76</v>
      </c>
      <c r="N20" s="106"/>
      <c r="O20" s="145" t="s">
        <v>9</v>
      </c>
      <c r="P20" s="106"/>
      <c r="Q20" s="106"/>
      <c r="R20" s="106"/>
      <c r="S20" s="22"/>
      <c r="T20" s="156" t="s">
        <v>432</v>
      </c>
      <c r="U20" s="156" t="s">
        <v>389</v>
      </c>
      <c r="V20" s="156" t="s">
        <v>296</v>
      </c>
      <c r="W20" s="188" t="s">
        <v>416</v>
      </c>
      <c r="X20" s="156" t="s">
        <v>433</v>
      </c>
      <c r="Y20" s="127"/>
      <c r="Z20" s="127"/>
      <c r="AA20" s="127"/>
      <c r="AB20" s="139"/>
      <c r="AC20" s="139" t="s">
        <v>335</v>
      </c>
      <c r="AD20" s="127"/>
      <c r="AE20" s="128"/>
      <c r="AF20" s="127"/>
      <c r="AG20" s="127"/>
      <c r="AH20" s="127"/>
      <c r="AI20" s="127"/>
      <c r="AJ20" s="7"/>
    </row>
    <row r="21" spans="1:36" ht="79.5" customHeight="1" x14ac:dyDescent="0.25">
      <c r="A21" s="192"/>
      <c r="B21" s="9" t="s">
        <v>23</v>
      </c>
      <c r="C21" s="193"/>
      <c r="D21" s="172" t="s">
        <v>236</v>
      </c>
      <c r="E21" s="107" t="s">
        <v>88</v>
      </c>
      <c r="F21" s="133" t="s">
        <v>339</v>
      </c>
      <c r="G21" s="133" t="s">
        <v>341</v>
      </c>
      <c r="H21" s="107" t="s">
        <v>90</v>
      </c>
      <c r="I21" s="105" t="s">
        <v>70</v>
      </c>
      <c r="J21" s="107" t="s">
        <v>71</v>
      </c>
      <c r="K21" s="107" t="s">
        <v>268</v>
      </c>
      <c r="L21" s="107" t="s">
        <v>268</v>
      </c>
      <c r="M21" s="107" t="s">
        <v>76</v>
      </c>
      <c r="N21" s="106"/>
      <c r="O21" s="106" t="s">
        <v>9</v>
      </c>
      <c r="P21" s="106"/>
      <c r="Q21" s="106"/>
      <c r="R21" s="106"/>
      <c r="S21" s="22"/>
      <c r="T21" s="156"/>
      <c r="U21" s="156"/>
      <c r="V21" s="156"/>
      <c r="W21" s="127"/>
      <c r="X21" s="156"/>
      <c r="Y21" s="127"/>
      <c r="Z21" s="127"/>
      <c r="AA21" s="127"/>
      <c r="AB21" s="139"/>
      <c r="AC21" s="139"/>
      <c r="AD21" s="127"/>
      <c r="AE21" s="128"/>
      <c r="AF21" s="127"/>
      <c r="AG21" s="127"/>
      <c r="AH21" s="127"/>
      <c r="AI21" s="127"/>
      <c r="AJ21" s="7"/>
    </row>
    <row r="22" spans="1:36" ht="209.25" customHeight="1" x14ac:dyDescent="0.25">
      <c r="A22" s="191" t="s">
        <v>59</v>
      </c>
      <c r="B22" s="9" t="s">
        <v>24</v>
      </c>
      <c r="C22" s="174" t="s">
        <v>206</v>
      </c>
      <c r="D22" s="109" t="s">
        <v>237</v>
      </c>
      <c r="E22" s="109" t="s">
        <v>92</v>
      </c>
      <c r="F22" s="133" t="s">
        <v>340</v>
      </c>
      <c r="G22" s="133" t="s">
        <v>344</v>
      </c>
      <c r="H22" s="109" t="s">
        <v>255</v>
      </c>
      <c r="I22" s="105" t="s">
        <v>70</v>
      </c>
      <c r="J22" s="109" t="s">
        <v>71</v>
      </c>
      <c r="K22" s="109" t="s">
        <v>268</v>
      </c>
      <c r="L22" s="107" t="s">
        <v>268</v>
      </c>
      <c r="M22" s="109" t="s">
        <v>72</v>
      </c>
      <c r="N22" s="137"/>
      <c r="O22" s="106"/>
      <c r="P22" s="106"/>
      <c r="Q22" s="106" t="s">
        <v>9</v>
      </c>
      <c r="R22" s="106"/>
      <c r="S22" s="22"/>
      <c r="T22" s="175" t="s">
        <v>434</v>
      </c>
      <c r="U22" s="158" t="s">
        <v>388</v>
      </c>
      <c r="V22" s="179" t="s">
        <v>394</v>
      </c>
      <c r="W22" s="184" t="s">
        <v>415</v>
      </c>
      <c r="X22" s="156" t="s">
        <v>331</v>
      </c>
      <c r="Y22" s="127"/>
      <c r="Z22" s="109"/>
      <c r="AA22" s="127"/>
      <c r="AB22" s="139"/>
      <c r="AC22" s="139"/>
      <c r="AD22" s="127"/>
      <c r="AE22" s="128"/>
      <c r="AF22" s="127"/>
      <c r="AG22" s="127"/>
      <c r="AH22" s="127"/>
      <c r="AI22" s="127"/>
      <c r="AJ22" s="7"/>
    </row>
    <row r="23" spans="1:36" ht="237" customHeight="1" x14ac:dyDescent="0.25">
      <c r="A23" s="192"/>
      <c r="B23" s="9" t="s">
        <v>25</v>
      </c>
      <c r="C23" s="171" t="s">
        <v>435</v>
      </c>
      <c r="D23" s="169" t="s">
        <v>238</v>
      </c>
      <c r="E23" s="109" t="s">
        <v>93</v>
      </c>
      <c r="F23" s="133" t="s">
        <v>340</v>
      </c>
      <c r="G23" s="133" t="s">
        <v>344</v>
      </c>
      <c r="H23" s="109" t="s">
        <v>94</v>
      </c>
      <c r="I23" s="105" t="s">
        <v>70</v>
      </c>
      <c r="J23" s="109" t="s">
        <v>71</v>
      </c>
      <c r="K23" s="109" t="s">
        <v>268</v>
      </c>
      <c r="L23" s="107" t="s">
        <v>268</v>
      </c>
      <c r="M23" s="109" t="s">
        <v>76</v>
      </c>
      <c r="N23" s="137"/>
      <c r="O23" s="147"/>
      <c r="P23" s="106"/>
      <c r="Q23" s="147" t="s">
        <v>9</v>
      </c>
      <c r="R23" s="106"/>
      <c r="S23" s="22"/>
      <c r="T23" s="166" t="s">
        <v>380</v>
      </c>
      <c r="U23" s="156" t="s">
        <v>387</v>
      </c>
      <c r="V23" s="156" t="s">
        <v>297</v>
      </c>
      <c r="W23" s="182" t="s">
        <v>414</v>
      </c>
      <c r="X23" s="156"/>
      <c r="Y23" s="127"/>
      <c r="Z23" s="109"/>
      <c r="AA23" s="127"/>
      <c r="AB23" s="139"/>
      <c r="AC23" s="139" t="s">
        <v>336</v>
      </c>
      <c r="AD23" s="127"/>
      <c r="AE23" s="128"/>
      <c r="AF23" s="127"/>
      <c r="AG23" s="127"/>
      <c r="AH23" s="127"/>
      <c r="AI23" s="127"/>
      <c r="AJ23" s="7"/>
    </row>
    <row r="24" spans="1:36" ht="92.25" customHeight="1" x14ac:dyDescent="0.25">
      <c r="A24" s="192"/>
      <c r="B24" s="9" t="s">
        <v>26</v>
      </c>
      <c r="C24" s="122" t="s">
        <v>207</v>
      </c>
      <c r="D24" s="169" t="s">
        <v>95</v>
      </c>
      <c r="E24" s="109" t="s">
        <v>96</v>
      </c>
      <c r="F24" s="133" t="s">
        <v>340</v>
      </c>
      <c r="G24" s="133" t="s">
        <v>341</v>
      </c>
      <c r="H24" s="109" t="s">
        <v>256</v>
      </c>
      <c r="I24" s="105" t="s">
        <v>70</v>
      </c>
      <c r="J24" s="109" t="s">
        <v>97</v>
      </c>
      <c r="K24" s="109" t="s">
        <v>268</v>
      </c>
      <c r="L24" s="107" t="s">
        <v>268</v>
      </c>
      <c r="M24" s="109" t="s">
        <v>72</v>
      </c>
      <c r="N24" s="137"/>
      <c r="O24" s="137"/>
      <c r="P24" s="137" t="s">
        <v>9</v>
      </c>
      <c r="Q24" s="137"/>
      <c r="R24" s="137"/>
      <c r="S24" s="138"/>
      <c r="T24" s="157" t="s">
        <v>436</v>
      </c>
      <c r="U24" s="157"/>
      <c r="V24" s="157" t="s">
        <v>298</v>
      </c>
      <c r="W24" s="179" t="s">
        <v>413</v>
      </c>
      <c r="X24" s="157" t="s">
        <v>329</v>
      </c>
      <c r="Y24" s="137"/>
      <c r="Z24" s="109"/>
      <c r="AA24" s="137"/>
      <c r="AB24" s="140"/>
      <c r="AC24" s="140"/>
      <c r="AD24" s="137"/>
      <c r="AE24" s="130"/>
      <c r="AF24" s="137"/>
      <c r="AG24" s="137"/>
      <c r="AH24" s="137"/>
      <c r="AI24" s="137"/>
      <c r="AJ24" s="7"/>
    </row>
    <row r="25" spans="1:36" ht="199.5" customHeight="1" x14ac:dyDescent="0.25">
      <c r="A25" s="192"/>
      <c r="B25" s="9" t="s">
        <v>27</v>
      </c>
      <c r="C25" s="170" t="s">
        <v>98</v>
      </c>
      <c r="D25" s="109" t="s">
        <v>95</v>
      </c>
      <c r="E25" s="109" t="s">
        <v>99</v>
      </c>
      <c r="F25" s="133" t="s">
        <v>340</v>
      </c>
      <c r="G25" s="133" t="s">
        <v>341</v>
      </c>
      <c r="H25" s="109" t="s">
        <v>100</v>
      </c>
      <c r="I25" s="105" t="s">
        <v>70</v>
      </c>
      <c r="J25" s="109" t="s">
        <v>71</v>
      </c>
      <c r="K25" s="109" t="s">
        <v>268</v>
      </c>
      <c r="L25" s="107" t="s">
        <v>268</v>
      </c>
      <c r="M25" s="109" t="s">
        <v>72</v>
      </c>
      <c r="N25" s="137"/>
      <c r="O25" s="137"/>
      <c r="P25" s="137" t="s">
        <v>9</v>
      </c>
      <c r="Q25" s="137"/>
      <c r="R25" s="148"/>
      <c r="S25" s="138"/>
      <c r="T25" s="161" t="s">
        <v>438</v>
      </c>
      <c r="U25" s="178" t="s">
        <v>443</v>
      </c>
      <c r="V25" s="178" t="s">
        <v>299</v>
      </c>
      <c r="W25" s="187" t="s">
        <v>412</v>
      </c>
      <c r="X25" s="148" t="s">
        <v>330</v>
      </c>
      <c r="Y25" s="137"/>
      <c r="Z25" s="109"/>
      <c r="AA25" s="137"/>
      <c r="AB25" s="140"/>
      <c r="AC25" s="140"/>
      <c r="AD25" s="137"/>
      <c r="AE25" s="130"/>
      <c r="AF25" s="137"/>
      <c r="AG25" s="137"/>
      <c r="AH25" s="137"/>
      <c r="AI25" s="137"/>
      <c r="AJ25" s="7"/>
    </row>
    <row r="26" spans="1:36" ht="261" customHeight="1" x14ac:dyDescent="0.25">
      <c r="A26" s="192"/>
      <c r="B26" s="9" t="s">
        <v>28</v>
      </c>
      <c r="C26" s="120" t="s">
        <v>101</v>
      </c>
      <c r="D26" s="109" t="s">
        <v>95</v>
      </c>
      <c r="E26" s="109" t="s">
        <v>102</v>
      </c>
      <c r="F26" s="133" t="s">
        <v>340</v>
      </c>
      <c r="G26" s="133" t="s">
        <v>341</v>
      </c>
      <c r="H26" s="109" t="s">
        <v>257</v>
      </c>
      <c r="I26" s="105" t="s">
        <v>70</v>
      </c>
      <c r="J26" s="109" t="s">
        <v>71</v>
      </c>
      <c r="K26" s="109" t="s">
        <v>268</v>
      </c>
      <c r="L26" s="107" t="s">
        <v>268</v>
      </c>
      <c r="M26" s="109" t="s">
        <v>72</v>
      </c>
      <c r="N26" s="137"/>
      <c r="O26" s="137"/>
      <c r="P26" s="137"/>
      <c r="Q26" s="137" t="s">
        <v>9</v>
      </c>
      <c r="R26" s="137"/>
      <c r="S26" s="138"/>
      <c r="T26" s="161" t="s">
        <v>459</v>
      </c>
      <c r="U26" s="178" t="s">
        <v>386</v>
      </c>
      <c r="V26" s="178" t="s">
        <v>300</v>
      </c>
      <c r="W26" s="179" t="s">
        <v>460</v>
      </c>
      <c r="X26" s="148" t="s">
        <v>425</v>
      </c>
      <c r="Y26" s="137"/>
      <c r="Z26" s="109"/>
      <c r="AA26" s="137"/>
      <c r="AB26" s="140"/>
      <c r="AC26" s="140"/>
      <c r="AD26" s="137"/>
      <c r="AE26" s="130"/>
      <c r="AF26" s="137"/>
      <c r="AG26" s="137"/>
      <c r="AH26" s="137"/>
      <c r="AI26" s="137"/>
      <c r="AJ26" s="7"/>
    </row>
    <row r="27" spans="1:36" ht="80.25" customHeight="1" x14ac:dyDescent="0.25">
      <c r="A27" s="192"/>
      <c r="B27" s="9" t="s">
        <v>29</v>
      </c>
      <c r="C27" s="160" t="s">
        <v>208</v>
      </c>
      <c r="D27" s="109" t="s">
        <v>95</v>
      </c>
      <c r="E27" s="109" t="s">
        <v>103</v>
      </c>
      <c r="F27" s="133" t="s">
        <v>340</v>
      </c>
      <c r="G27" s="133" t="s">
        <v>341</v>
      </c>
      <c r="H27" s="109" t="s">
        <v>104</v>
      </c>
      <c r="I27" s="105" t="s">
        <v>70</v>
      </c>
      <c r="J27" s="109" t="s">
        <v>105</v>
      </c>
      <c r="K27" s="109" t="s">
        <v>268</v>
      </c>
      <c r="L27" s="107" t="s">
        <v>268</v>
      </c>
      <c r="M27" s="109" t="s">
        <v>72</v>
      </c>
      <c r="N27" s="137"/>
      <c r="O27" s="137"/>
      <c r="P27" s="137"/>
      <c r="Q27" s="137" t="s">
        <v>9</v>
      </c>
      <c r="R27" s="137"/>
      <c r="S27" s="138"/>
      <c r="T27" s="161" t="s">
        <v>381</v>
      </c>
      <c r="U27" s="178" t="s">
        <v>289</v>
      </c>
      <c r="V27" s="148" t="s">
        <v>395</v>
      </c>
      <c r="W27" s="186" t="s">
        <v>411</v>
      </c>
      <c r="X27" s="148" t="s">
        <v>329</v>
      </c>
      <c r="Y27" s="137"/>
      <c r="Z27" s="109"/>
      <c r="AA27" s="137"/>
      <c r="AB27" s="140"/>
      <c r="AC27" s="140"/>
      <c r="AD27" s="137"/>
      <c r="AE27" s="130"/>
      <c r="AF27" s="137"/>
      <c r="AG27" s="137"/>
      <c r="AH27" s="137"/>
      <c r="AI27" s="137"/>
      <c r="AJ27" s="7"/>
    </row>
    <row r="28" spans="1:36" ht="202.5" customHeight="1" x14ac:dyDescent="0.25">
      <c r="A28" s="192"/>
      <c r="B28" s="9" t="s">
        <v>30</v>
      </c>
      <c r="C28" s="160" t="s">
        <v>106</v>
      </c>
      <c r="D28" s="109" t="s">
        <v>107</v>
      </c>
      <c r="E28" s="109" t="s">
        <v>108</v>
      </c>
      <c r="F28" s="133" t="s">
        <v>340</v>
      </c>
      <c r="G28" s="133" t="s">
        <v>341</v>
      </c>
      <c r="H28" s="109" t="s">
        <v>109</v>
      </c>
      <c r="I28" s="105" t="s">
        <v>70</v>
      </c>
      <c r="J28" s="109" t="s">
        <v>110</v>
      </c>
      <c r="K28" s="109" t="s">
        <v>268</v>
      </c>
      <c r="L28" s="107" t="s">
        <v>268</v>
      </c>
      <c r="M28" s="109" t="s">
        <v>72</v>
      </c>
      <c r="N28" s="137"/>
      <c r="O28" s="137"/>
      <c r="P28" s="137" t="s">
        <v>9</v>
      </c>
      <c r="Q28" s="137"/>
      <c r="R28" s="137"/>
      <c r="S28" s="138"/>
      <c r="T28" s="164" t="s">
        <v>461</v>
      </c>
      <c r="U28" s="178" t="s">
        <v>288</v>
      </c>
      <c r="V28" s="178" t="s">
        <v>301</v>
      </c>
      <c r="W28" s="186" t="s">
        <v>410</v>
      </c>
      <c r="X28" s="148" t="s">
        <v>364</v>
      </c>
      <c r="Y28" s="137"/>
      <c r="Z28" s="109"/>
      <c r="AA28" s="137"/>
      <c r="AB28" s="140"/>
      <c r="AC28" s="140"/>
      <c r="AD28" s="137"/>
      <c r="AE28" s="130"/>
      <c r="AF28" s="137"/>
      <c r="AG28" s="137"/>
      <c r="AH28" s="137"/>
      <c r="AI28" s="137"/>
      <c r="AJ28" s="7"/>
    </row>
    <row r="29" spans="1:36" ht="177" customHeight="1" x14ac:dyDescent="0.25">
      <c r="A29" s="192"/>
      <c r="B29" s="9" t="s">
        <v>31</v>
      </c>
      <c r="C29" s="160" t="s">
        <v>209</v>
      </c>
      <c r="D29" s="109" t="s">
        <v>111</v>
      </c>
      <c r="E29" s="109" t="s">
        <v>365</v>
      </c>
      <c r="F29" s="133" t="s">
        <v>340</v>
      </c>
      <c r="G29" s="133" t="s">
        <v>342</v>
      </c>
      <c r="H29" s="109" t="s">
        <v>112</v>
      </c>
      <c r="I29" s="105"/>
      <c r="J29" s="109" t="s">
        <v>97</v>
      </c>
      <c r="K29" s="109" t="s">
        <v>268</v>
      </c>
      <c r="L29" s="107" t="s">
        <v>268</v>
      </c>
      <c r="M29" s="109" t="s">
        <v>76</v>
      </c>
      <c r="N29" s="137"/>
      <c r="O29" s="137"/>
      <c r="P29" s="137"/>
      <c r="Q29" s="137" t="s">
        <v>9</v>
      </c>
      <c r="R29" s="137"/>
      <c r="S29" s="138"/>
      <c r="T29" s="157" t="s">
        <v>462</v>
      </c>
      <c r="U29" s="148"/>
      <c r="V29" s="178" t="s">
        <v>302</v>
      </c>
      <c r="W29" s="186" t="s">
        <v>409</v>
      </c>
      <c r="X29" s="148"/>
      <c r="Y29" s="137"/>
      <c r="Z29" s="109"/>
      <c r="AA29" s="137"/>
      <c r="AB29" s="140"/>
      <c r="AC29" s="140" t="s">
        <v>199</v>
      </c>
      <c r="AD29" s="137"/>
      <c r="AE29" s="130"/>
      <c r="AF29" s="137"/>
      <c r="AG29" s="137"/>
      <c r="AH29" s="137"/>
      <c r="AI29" s="137"/>
      <c r="AJ29" s="7"/>
    </row>
    <row r="30" spans="1:36" ht="143.25" customHeight="1" x14ac:dyDescent="0.25">
      <c r="A30" s="192"/>
      <c r="B30" s="150" t="s">
        <v>32</v>
      </c>
      <c r="C30" s="162" t="s">
        <v>375</v>
      </c>
      <c r="D30" s="154" t="s">
        <v>239</v>
      </c>
      <c r="E30" s="154" t="s">
        <v>113</v>
      </c>
      <c r="F30" s="153" t="s">
        <v>340</v>
      </c>
      <c r="G30" s="153" t="s">
        <v>342</v>
      </c>
      <c r="H30" s="154" t="s">
        <v>114</v>
      </c>
      <c r="I30" s="155" t="s">
        <v>70</v>
      </c>
      <c r="J30" s="154" t="s">
        <v>71</v>
      </c>
      <c r="K30" s="154" t="s">
        <v>115</v>
      </c>
      <c r="L30" s="151" t="s">
        <v>268</v>
      </c>
      <c r="M30" s="152" t="s">
        <v>76</v>
      </c>
      <c r="N30" s="144"/>
      <c r="O30" s="144"/>
      <c r="P30" s="144"/>
      <c r="Q30" s="144" t="s">
        <v>9</v>
      </c>
      <c r="R30" s="144"/>
      <c r="S30" s="146"/>
      <c r="T30" s="163" t="s">
        <v>463</v>
      </c>
      <c r="U30" s="163" t="s">
        <v>385</v>
      </c>
      <c r="V30" s="163" t="s">
        <v>303</v>
      </c>
      <c r="W30" s="185" t="s">
        <v>464</v>
      </c>
      <c r="X30" s="157"/>
      <c r="Y30" s="106"/>
      <c r="Z30" s="109"/>
      <c r="AA30" s="106"/>
      <c r="AB30" s="140"/>
      <c r="AC30" s="140" t="s">
        <v>337</v>
      </c>
      <c r="AD30" s="106"/>
      <c r="AE30" s="130"/>
      <c r="AF30" s="106"/>
      <c r="AG30" s="106"/>
      <c r="AH30" s="106"/>
      <c r="AI30" s="106"/>
      <c r="AJ30" s="7"/>
    </row>
    <row r="31" spans="1:36" ht="77.099999999999994" customHeight="1" x14ac:dyDescent="0.25">
      <c r="A31" s="192"/>
      <c r="B31" s="9" t="s">
        <v>33</v>
      </c>
      <c r="C31" s="120" t="s">
        <v>116</v>
      </c>
      <c r="D31" s="109" t="s">
        <v>240</v>
      </c>
      <c r="E31" s="109" t="s">
        <v>117</v>
      </c>
      <c r="F31" s="133" t="s">
        <v>339</v>
      </c>
      <c r="G31" s="133" t="s">
        <v>342</v>
      </c>
      <c r="H31" s="109" t="s">
        <v>118</v>
      </c>
      <c r="I31" s="105" t="s">
        <v>70</v>
      </c>
      <c r="J31" s="109" t="s">
        <v>71</v>
      </c>
      <c r="K31" s="109" t="s">
        <v>268</v>
      </c>
      <c r="L31" s="107" t="s">
        <v>268</v>
      </c>
      <c r="M31" s="109" t="s">
        <v>76</v>
      </c>
      <c r="N31" s="106"/>
      <c r="O31" s="106"/>
      <c r="P31" s="106"/>
      <c r="Q31" s="106" t="s">
        <v>9</v>
      </c>
      <c r="R31" s="106"/>
      <c r="S31" s="22"/>
      <c r="T31" s="156" t="s">
        <v>465</v>
      </c>
      <c r="U31" s="157"/>
      <c r="V31" s="178" t="s">
        <v>304</v>
      </c>
      <c r="W31" s="181" t="s">
        <v>408</v>
      </c>
      <c r="X31" s="157"/>
      <c r="Y31" s="106"/>
      <c r="Z31" s="106"/>
      <c r="AA31" s="106"/>
      <c r="AB31" s="140"/>
      <c r="AC31" s="140" t="s">
        <v>336</v>
      </c>
      <c r="AD31" s="106"/>
      <c r="AE31" s="130"/>
      <c r="AF31" s="106"/>
      <c r="AG31" s="106"/>
      <c r="AH31" s="106"/>
      <c r="AI31" s="106"/>
      <c r="AJ31" s="7"/>
    </row>
    <row r="32" spans="1:36" ht="131.1" customHeight="1" x14ac:dyDescent="0.25">
      <c r="A32" s="191" t="s">
        <v>60</v>
      </c>
      <c r="B32" s="9" t="s">
        <v>34</v>
      </c>
      <c r="C32" s="120" t="s">
        <v>210</v>
      </c>
      <c r="D32" s="109" t="s">
        <v>119</v>
      </c>
      <c r="E32" s="109" t="s">
        <v>366</v>
      </c>
      <c r="F32" s="133" t="s">
        <v>339</v>
      </c>
      <c r="G32" s="133" t="s">
        <v>341</v>
      </c>
      <c r="H32" s="107" t="s">
        <v>120</v>
      </c>
      <c r="I32" s="105" t="s">
        <v>70</v>
      </c>
      <c r="J32" s="109" t="s">
        <v>71</v>
      </c>
      <c r="K32" s="109" t="s">
        <v>268</v>
      </c>
      <c r="L32" s="107" t="s">
        <v>268</v>
      </c>
      <c r="M32" s="109" t="s">
        <v>72</v>
      </c>
      <c r="N32" s="106"/>
      <c r="O32" s="106"/>
      <c r="P32" s="106"/>
      <c r="Q32" s="106" t="s">
        <v>9</v>
      </c>
      <c r="R32" s="106"/>
      <c r="S32" s="22"/>
      <c r="T32" s="156" t="s">
        <v>466</v>
      </c>
      <c r="U32" s="156" t="s">
        <v>287</v>
      </c>
      <c r="V32" s="178" t="s">
        <v>305</v>
      </c>
      <c r="W32" s="179" t="s">
        <v>405</v>
      </c>
      <c r="X32" s="156"/>
      <c r="Y32" s="127"/>
      <c r="Z32" s="127"/>
      <c r="AA32" s="127"/>
      <c r="AB32" s="139"/>
      <c r="AC32" s="139"/>
      <c r="AD32" s="127"/>
      <c r="AE32" s="128"/>
      <c r="AF32" s="127"/>
      <c r="AG32" s="127"/>
      <c r="AH32" s="127"/>
      <c r="AI32" s="127"/>
      <c r="AJ32" s="7"/>
    </row>
    <row r="33" spans="1:36" ht="109.5" customHeight="1" x14ac:dyDescent="0.25">
      <c r="A33" s="192"/>
      <c r="B33" s="9" t="s">
        <v>35</v>
      </c>
      <c r="C33" s="120" t="s">
        <v>211</v>
      </c>
      <c r="D33" s="109" t="s">
        <v>121</v>
      </c>
      <c r="E33" s="109" t="s">
        <v>366</v>
      </c>
      <c r="F33" s="133" t="s">
        <v>339</v>
      </c>
      <c r="G33" s="133" t="s">
        <v>341</v>
      </c>
      <c r="H33" s="107" t="s">
        <v>122</v>
      </c>
      <c r="I33" s="105" t="s">
        <v>70</v>
      </c>
      <c r="J33" s="109" t="s">
        <v>71</v>
      </c>
      <c r="K33" s="107" t="s">
        <v>268</v>
      </c>
      <c r="L33" s="109" t="s">
        <v>268</v>
      </c>
      <c r="M33" s="109" t="s">
        <v>72</v>
      </c>
      <c r="N33" s="106"/>
      <c r="O33" s="106"/>
      <c r="P33" s="106"/>
      <c r="Q33" s="106" t="s">
        <v>9</v>
      </c>
      <c r="R33" s="106"/>
      <c r="S33" s="22"/>
      <c r="T33" s="156" t="s">
        <v>467</v>
      </c>
      <c r="U33" s="156"/>
      <c r="V33" s="178" t="s">
        <v>305</v>
      </c>
      <c r="W33" s="181" t="s">
        <v>405</v>
      </c>
      <c r="X33" s="156"/>
      <c r="Y33" s="127"/>
      <c r="Z33" s="127"/>
      <c r="AA33" s="127"/>
      <c r="AB33" s="139"/>
      <c r="AC33" s="139"/>
      <c r="AD33" s="127"/>
      <c r="AE33" s="128"/>
      <c r="AF33" s="127"/>
      <c r="AG33" s="127"/>
      <c r="AH33" s="127"/>
      <c r="AI33" s="127"/>
      <c r="AJ33" s="7"/>
    </row>
    <row r="34" spans="1:36" ht="112.5" customHeight="1" x14ac:dyDescent="0.25">
      <c r="A34" s="192"/>
      <c r="B34" s="9" t="s">
        <v>36</v>
      </c>
      <c r="C34" s="120" t="s">
        <v>212</v>
      </c>
      <c r="D34" s="109" t="s">
        <v>123</v>
      </c>
      <c r="E34" s="109" t="s">
        <v>124</v>
      </c>
      <c r="F34" s="133" t="s">
        <v>340</v>
      </c>
      <c r="G34" s="133" t="s">
        <v>125</v>
      </c>
      <c r="H34" s="107" t="s">
        <v>367</v>
      </c>
      <c r="I34" s="105" t="s">
        <v>70</v>
      </c>
      <c r="J34" s="109" t="s">
        <v>71</v>
      </c>
      <c r="K34" s="109" t="s">
        <v>268</v>
      </c>
      <c r="L34" s="107" t="s">
        <v>268</v>
      </c>
      <c r="M34" s="109" t="s">
        <v>72</v>
      </c>
      <c r="N34" s="106"/>
      <c r="O34" s="106"/>
      <c r="P34" s="106" t="s">
        <v>9</v>
      </c>
      <c r="Q34" s="106"/>
      <c r="R34" s="106"/>
      <c r="S34" s="22"/>
      <c r="T34" s="158" t="s">
        <v>468</v>
      </c>
      <c r="U34" s="158" t="s">
        <v>286</v>
      </c>
      <c r="V34" s="179" t="s">
        <v>306</v>
      </c>
      <c r="W34" s="184" t="s">
        <v>407</v>
      </c>
      <c r="X34" s="156" t="s">
        <v>328</v>
      </c>
      <c r="Y34" s="109"/>
      <c r="Z34" s="109"/>
      <c r="AA34" s="127"/>
      <c r="AB34" s="139"/>
      <c r="AC34" s="139"/>
      <c r="AD34" s="127"/>
      <c r="AE34" s="128"/>
      <c r="AF34" s="127"/>
      <c r="AG34" s="127"/>
      <c r="AH34" s="127"/>
      <c r="AI34" s="127"/>
      <c r="AJ34" s="7"/>
    </row>
    <row r="35" spans="1:36" ht="217.5" customHeight="1" x14ac:dyDescent="0.25">
      <c r="A35" s="192"/>
      <c r="B35" s="9" t="s">
        <v>37</v>
      </c>
      <c r="C35" s="120" t="s">
        <v>368</v>
      </c>
      <c r="D35" s="109" t="s">
        <v>126</v>
      </c>
      <c r="E35" s="109" t="s">
        <v>124</v>
      </c>
      <c r="F35" s="133" t="s">
        <v>345</v>
      </c>
      <c r="G35" s="133" t="s">
        <v>341</v>
      </c>
      <c r="H35" s="107" t="s">
        <v>127</v>
      </c>
      <c r="I35" s="105" t="s">
        <v>70</v>
      </c>
      <c r="J35" s="109" t="s">
        <v>71</v>
      </c>
      <c r="K35" s="109" t="s">
        <v>268</v>
      </c>
      <c r="L35" s="107" t="s">
        <v>268</v>
      </c>
      <c r="M35" s="109" t="s">
        <v>72</v>
      </c>
      <c r="N35" s="106"/>
      <c r="O35" s="106"/>
      <c r="P35" s="106" t="s">
        <v>9</v>
      </c>
      <c r="Q35" s="106"/>
      <c r="R35" s="106"/>
      <c r="S35" s="22"/>
      <c r="T35" s="165" t="s">
        <v>469</v>
      </c>
      <c r="U35" s="177" t="s">
        <v>444</v>
      </c>
      <c r="V35" s="180" t="s">
        <v>307</v>
      </c>
      <c r="W35" s="183" t="s">
        <v>406</v>
      </c>
      <c r="X35" s="156" t="s">
        <v>327</v>
      </c>
      <c r="Y35" s="106"/>
      <c r="Z35" s="106"/>
      <c r="AA35" s="106"/>
      <c r="AB35" s="140"/>
      <c r="AC35" s="140"/>
      <c r="AD35" s="106"/>
      <c r="AE35" s="130"/>
      <c r="AF35" s="106"/>
      <c r="AG35" s="106"/>
      <c r="AH35" s="106"/>
      <c r="AI35" s="106"/>
      <c r="AJ35" s="7"/>
    </row>
    <row r="36" spans="1:36" ht="288.75" customHeight="1" x14ac:dyDescent="0.25">
      <c r="A36" s="192"/>
      <c r="B36" s="149" t="s">
        <v>38</v>
      </c>
      <c r="C36" s="168" t="s">
        <v>128</v>
      </c>
      <c r="D36" s="109" t="s">
        <v>129</v>
      </c>
      <c r="E36" s="109" t="s">
        <v>130</v>
      </c>
      <c r="F36" s="133" t="s">
        <v>339</v>
      </c>
      <c r="G36" s="133" t="s">
        <v>341</v>
      </c>
      <c r="H36" s="109" t="s">
        <v>131</v>
      </c>
      <c r="I36" s="105" t="s">
        <v>70</v>
      </c>
      <c r="J36" s="109" t="s">
        <v>71</v>
      </c>
      <c r="K36" s="109" t="s">
        <v>268</v>
      </c>
      <c r="L36" s="107" t="s">
        <v>268</v>
      </c>
      <c r="M36" s="109" t="s">
        <v>76</v>
      </c>
      <c r="N36" s="106"/>
      <c r="O36" s="106"/>
      <c r="P36" s="106"/>
      <c r="Q36" s="106" t="s">
        <v>9</v>
      </c>
      <c r="R36" s="106"/>
      <c r="S36" s="22"/>
      <c r="T36" s="163" t="s">
        <v>445</v>
      </c>
      <c r="U36" s="178" t="s">
        <v>198</v>
      </c>
      <c r="V36" s="157"/>
      <c r="W36" s="182" t="s">
        <v>374</v>
      </c>
      <c r="X36" s="156" t="s">
        <v>325</v>
      </c>
      <c r="Y36" s="106"/>
      <c r="Z36" s="109"/>
      <c r="AA36" s="106"/>
      <c r="AB36" s="140"/>
      <c r="AC36" s="140"/>
      <c r="AD36" s="106"/>
      <c r="AE36" s="130"/>
      <c r="AF36" s="106"/>
      <c r="AG36" s="106"/>
      <c r="AH36" s="106"/>
      <c r="AI36" s="106"/>
      <c r="AJ36" s="7"/>
    </row>
    <row r="37" spans="1:36" ht="174" customHeight="1" x14ac:dyDescent="0.25">
      <c r="A37" s="191" t="s">
        <v>369</v>
      </c>
      <c r="B37" s="9" t="s">
        <v>39</v>
      </c>
      <c r="C37" s="119" t="s">
        <v>213</v>
      </c>
      <c r="D37" s="107" t="s">
        <v>241</v>
      </c>
      <c r="E37" s="107" t="s">
        <v>132</v>
      </c>
      <c r="F37" s="133" t="s">
        <v>339</v>
      </c>
      <c r="G37" s="133" t="s">
        <v>341</v>
      </c>
      <c r="H37" s="107" t="s">
        <v>133</v>
      </c>
      <c r="I37" s="105" t="s">
        <v>264</v>
      </c>
      <c r="J37" s="107" t="s">
        <v>134</v>
      </c>
      <c r="K37" s="109" t="s">
        <v>268</v>
      </c>
      <c r="L37" s="107" t="s">
        <v>268</v>
      </c>
      <c r="M37" s="107" t="s">
        <v>76</v>
      </c>
      <c r="N37" s="106"/>
      <c r="O37" s="106"/>
      <c r="P37" s="106" t="s">
        <v>9</v>
      </c>
      <c r="Q37" s="106"/>
      <c r="R37" s="106"/>
      <c r="S37" s="22"/>
      <c r="T37" s="156" t="s">
        <v>446</v>
      </c>
      <c r="U37" s="156"/>
      <c r="V37" s="156" t="s">
        <v>308</v>
      </c>
      <c r="W37" s="181" t="s">
        <v>405</v>
      </c>
      <c r="X37" s="156"/>
      <c r="Y37" s="127"/>
      <c r="Z37" s="127"/>
      <c r="AA37" s="127"/>
      <c r="AB37" s="139"/>
      <c r="AC37" s="139"/>
      <c r="AD37" s="127"/>
      <c r="AE37" s="128"/>
      <c r="AF37" s="127"/>
      <c r="AG37" s="127"/>
      <c r="AH37" s="127"/>
      <c r="AI37" s="127"/>
      <c r="AJ37" s="7"/>
    </row>
    <row r="38" spans="1:36" ht="219" customHeight="1" x14ac:dyDescent="0.25">
      <c r="A38" s="192"/>
      <c r="B38" s="9" t="s">
        <v>40</v>
      </c>
      <c r="C38" s="119" t="s">
        <v>214</v>
      </c>
      <c r="D38" s="107" t="s">
        <v>242</v>
      </c>
      <c r="E38" s="107" t="s">
        <v>447</v>
      </c>
      <c r="F38" s="133" t="s">
        <v>339</v>
      </c>
      <c r="G38" s="133" t="s">
        <v>341</v>
      </c>
      <c r="H38" s="107" t="s">
        <v>258</v>
      </c>
      <c r="I38" s="109" t="s">
        <v>70</v>
      </c>
      <c r="J38" s="107" t="s">
        <v>71</v>
      </c>
      <c r="K38" s="107" t="s">
        <v>268</v>
      </c>
      <c r="L38" s="107" t="s">
        <v>268</v>
      </c>
      <c r="M38" s="107" t="s">
        <v>72</v>
      </c>
      <c r="N38" s="106"/>
      <c r="O38" s="106"/>
      <c r="P38" s="106" t="s">
        <v>9</v>
      </c>
      <c r="Q38" s="106"/>
      <c r="R38" s="106"/>
      <c r="S38" s="22"/>
      <c r="T38" s="158" t="s">
        <v>448</v>
      </c>
      <c r="U38" s="158" t="s">
        <v>384</v>
      </c>
      <c r="V38" s="179" t="s">
        <v>309</v>
      </c>
      <c r="W38" s="181" t="s">
        <v>404</v>
      </c>
      <c r="X38" s="156" t="s">
        <v>426</v>
      </c>
      <c r="Y38" s="127"/>
      <c r="Z38" s="127"/>
      <c r="AA38" s="127"/>
      <c r="AB38" s="139"/>
      <c r="AC38" s="139"/>
      <c r="AD38" s="109"/>
      <c r="AE38" s="128"/>
      <c r="AF38" s="127"/>
      <c r="AG38" s="127"/>
      <c r="AH38" s="127"/>
      <c r="AI38" s="127"/>
      <c r="AJ38" s="7"/>
    </row>
    <row r="39" spans="1:36" ht="240" customHeight="1" x14ac:dyDescent="0.25">
      <c r="A39" s="192"/>
      <c r="B39" s="149" t="s">
        <v>41</v>
      </c>
      <c r="C39" s="167" t="s">
        <v>215</v>
      </c>
      <c r="D39" s="107" t="s">
        <v>243</v>
      </c>
      <c r="E39" s="107" t="s">
        <v>135</v>
      </c>
      <c r="F39" s="133" t="s">
        <v>339</v>
      </c>
      <c r="G39" s="133" t="s">
        <v>341</v>
      </c>
      <c r="H39" s="107" t="s">
        <v>259</v>
      </c>
      <c r="I39" s="105" t="s">
        <v>266</v>
      </c>
      <c r="J39" s="105" t="s">
        <v>71</v>
      </c>
      <c r="K39" s="107" t="s">
        <v>268</v>
      </c>
      <c r="L39" s="107" t="s">
        <v>268</v>
      </c>
      <c r="M39" s="107" t="s">
        <v>72</v>
      </c>
      <c r="N39" s="106"/>
      <c r="O39" s="145"/>
      <c r="P39" s="106"/>
      <c r="Q39" s="106" t="s">
        <v>9</v>
      </c>
      <c r="R39" s="106"/>
      <c r="S39" s="22"/>
      <c r="T39" s="190" t="s">
        <v>449</v>
      </c>
      <c r="U39" s="156" t="s">
        <v>285</v>
      </c>
      <c r="V39" s="156"/>
      <c r="W39" s="179" t="s">
        <v>450</v>
      </c>
      <c r="X39" s="156" t="s">
        <v>427</v>
      </c>
      <c r="Y39" s="127"/>
      <c r="Z39" s="127"/>
      <c r="AA39" s="127"/>
      <c r="AB39" s="139"/>
      <c r="AC39" s="139"/>
      <c r="AD39" s="127"/>
      <c r="AE39" s="128"/>
      <c r="AF39" s="127"/>
      <c r="AG39" s="127"/>
      <c r="AH39" s="127"/>
      <c r="AI39" s="127"/>
      <c r="AJ39" s="7"/>
    </row>
    <row r="40" spans="1:36" ht="107.45" customHeight="1" x14ac:dyDescent="0.25">
      <c r="A40" s="192"/>
      <c r="B40" s="9" t="s">
        <v>42</v>
      </c>
      <c r="C40" s="119" t="s">
        <v>216</v>
      </c>
      <c r="D40" s="109" t="s">
        <v>244</v>
      </c>
      <c r="E40" s="109"/>
      <c r="F40" s="133" t="s">
        <v>339</v>
      </c>
      <c r="G40" s="133" t="s">
        <v>341</v>
      </c>
      <c r="H40" s="109" t="s">
        <v>136</v>
      </c>
      <c r="I40" s="131"/>
      <c r="J40" s="107" t="s">
        <v>137</v>
      </c>
      <c r="K40" s="107" t="s">
        <v>268</v>
      </c>
      <c r="L40" s="107" t="s">
        <v>268</v>
      </c>
      <c r="M40" s="109" t="s">
        <v>72</v>
      </c>
      <c r="N40" s="106"/>
      <c r="O40" s="106"/>
      <c r="P40" s="106"/>
      <c r="Q40" s="106" t="s">
        <v>9</v>
      </c>
      <c r="R40" s="106"/>
      <c r="S40" s="22"/>
      <c r="T40" s="156" t="s">
        <v>451</v>
      </c>
      <c r="U40" s="158" t="s">
        <v>284</v>
      </c>
      <c r="V40" s="156" t="s">
        <v>310</v>
      </c>
      <c r="W40" s="109" t="s">
        <v>403</v>
      </c>
      <c r="X40" s="156"/>
      <c r="Y40" s="127"/>
      <c r="Z40" s="127"/>
      <c r="AA40" s="127"/>
      <c r="AB40" s="139"/>
      <c r="AC40" s="139"/>
      <c r="AD40" s="127"/>
      <c r="AE40" s="128"/>
      <c r="AF40" s="127"/>
      <c r="AG40" s="127"/>
      <c r="AH40" s="127"/>
      <c r="AI40" s="127"/>
      <c r="AJ40" s="7"/>
    </row>
    <row r="41" spans="1:36" ht="173.25" customHeight="1" x14ac:dyDescent="0.25">
      <c r="A41" s="192"/>
      <c r="B41" s="9" t="s">
        <v>43</v>
      </c>
      <c r="C41" s="119" t="s">
        <v>217</v>
      </c>
      <c r="D41" s="109" t="s">
        <v>138</v>
      </c>
      <c r="E41" s="109" t="s">
        <v>139</v>
      </c>
      <c r="F41" s="133" t="s">
        <v>339</v>
      </c>
      <c r="G41" s="133" t="s">
        <v>341</v>
      </c>
      <c r="H41" s="109" t="s">
        <v>140</v>
      </c>
      <c r="I41" s="131" t="s">
        <v>70</v>
      </c>
      <c r="J41" s="107" t="s">
        <v>141</v>
      </c>
      <c r="K41" s="107" t="s">
        <v>268</v>
      </c>
      <c r="L41" s="107" t="s">
        <v>268</v>
      </c>
      <c r="M41" s="109" t="s">
        <v>76</v>
      </c>
      <c r="N41" s="137"/>
      <c r="O41" s="137"/>
      <c r="P41" s="137" t="s">
        <v>9</v>
      </c>
      <c r="Q41" s="137"/>
      <c r="R41" s="137"/>
      <c r="S41" s="138"/>
      <c r="T41" s="156" t="s">
        <v>272</v>
      </c>
      <c r="U41" s="156"/>
      <c r="V41" s="156" t="s">
        <v>311</v>
      </c>
      <c r="W41" s="182" t="s">
        <v>403</v>
      </c>
      <c r="X41" s="156"/>
      <c r="Y41" s="127"/>
      <c r="Z41" s="127"/>
      <c r="AA41" s="127"/>
      <c r="AB41" s="139"/>
      <c r="AC41" s="139"/>
      <c r="AD41" s="127"/>
      <c r="AE41" s="128"/>
      <c r="AF41" s="127"/>
      <c r="AG41" s="127"/>
      <c r="AH41" s="127"/>
      <c r="AI41" s="127"/>
      <c r="AJ41" s="7"/>
    </row>
    <row r="42" spans="1:36" ht="71.25" customHeight="1" x14ac:dyDescent="0.25">
      <c r="A42" s="192"/>
      <c r="B42" s="9" t="s">
        <v>44</v>
      </c>
      <c r="C42" s="119" t="s">
        <v>218</v>
      </c>
      <c r="D42" s="109" t="s">
        <v>142</v>
      </c>
      <c r="E42" s="109" t="s">
        <v>143</v>
      </c>
      <c r="F42" s="133" t="s">
        <v>339</v>
      </c>
      <c r="G42" s="133" t="s">
        <v>341</v>
      </c>
      <c r="H42" s="109" t="s">
        <v>144</v>
      </c>
      <c r="I42" s="131"/>
      <c r="J42" s="107" t="s">
        <v>145</v>
      </c>
      <c r="K42" s="107" t="s">
        <v>268</v>
      </c>
      <c r="L42" s="107" t="s">
        <v>268</v>
      </c>
      <c r="M42" s="109" t="s">
        <v>72</v>
      </c>
      <c r="N42" s="137"/>
      <c r="O42" s="137"/>
      <c r="P42" s="137" t="s">
        <v>9</v>
      </c>
      <c r="Q42" s="137"/>
      <c r="R42" s="137"/>
      <c r="S42" s="138"/>
      <c r="T42" s="156" t="s">
        <v>452</v>
      </c>
      <c r="U42" s="156"/>
      <c r="V42" s="156" t="s">
        <v>312</v>
      </c>
      <c r="W42" s="182" t="s">
        <v>402</v>
      </c>
      <c r="X42" s="156"/>
      <c r="Y42" s="127"/>
      <c r="Z42" s="127"/>
      <c r="AA42" s="127"/>
      <c r="AB42" s="139"/>
      <c r="AC42" s="139"/>
      <c r="AD42" s="127"/>
      <c r="AE42" s="128"/>
      <c r="AF42" s="127"/>
      <c r="AG42" s="127"/>
      <c r="AH42" s="127"/>
      <c r="AI42" s="127"/>
      <c r="AJ42" s="7"/>
    </row>
    <row r="43" spans="1:36" ht="253.5" customHeight="1" x14ac:dyDescent="0.25">
      <c r="A43" s="192"/>
      <c r="B43" s="9" t="s">
        <v>45</v>
      </c>
      <c r="C43" s="159" t="s">
        <v>219</v>
      </c>
      <c r="D43" s="109" t="s">
        <v>245</v>
      </c>
      <c r="E43" s="109"/>
      <c r="F43" s="133" t="s">
        <v>339</v>
      </c>
      <c r="G43" s="133" t="s">
        <v>341</v>
      </c>
      <c r="H43" s="109" t="s">
        <v>146</v>
      </c>
      <c r="I43" s="131" t="s">
        <v>147</v>
      </c>
      <c r="J43" s="107" t="s">
        <v>148</v>
      </c>
      <c r="K43" s="107" t="s">
        <v>268</v>
      </c>
      <c r="L43" s="107" t="s">
        <v>268</v>
      </c>
      <c r="M43" s="109" t="s">
        <v>72</v>
      </c>
      <c r="N43" s="137"/>
      <c r="O43" s="145"/>
      <c r="P43" s="137"/>
      <c r="Q43" s="137" t="s">
        <v>9</v>
      </c>
      <c r="R43" s="137"/>
      <c r="S43" s="138"/>
      <c r="T43" s="166" t="s">
        <v>453</v>
      </c>
      <c r="U43" s="156" t="s">
        <v>454</v>
      </c>
      <c r="V43" s="156" t="s">
        <v>313</v>
      </c>
      <c r="W43" s="179" t="s">
        <v>455</v>
      </c>
      <c r="X43" s="156" t="s">
        <v>326</v>
      </c>
      <c r="Y43" s="127"/>
      <c r="Z43" s="127"/>
      <c r="AA43" s="127"/>
      <c r="AB43" s="139"/>
      <c r="AC43" s="139"/>
      <c r="AD43" s="127"/>
      <c r="AE43" s="128"/>
      <c r="AF43" s="127"/>
      <c r="AG43" s="127"/>
      <c r="AH43" s="127"/>
      <c r="AI43" s="127"/>
      <c r="AJ43" s="7"/>
    </row>
    <row r="44" spans="1:36" ht="165" customHeight="1" x14ac:dyDescent="0.25">
      <c r="A44" s="192"/>
      <c r="B44" s="9" t="s">
        <v>46</v>
      </c>
      <c r="C44" s="159" t="s">
        <v>220</v>
      </c>
      <c r="D44" s="107" t="s">
        <v>246</v>
      </c>
      <c r="E44" s="109" t="s">
        <v>456</v>
      </c>
      <c r="F44" s="133" t="s">
        <v>339</v>
      </c>
      <c r="G44" s="133" t="s">
        <v>341</v>
      </c>
      <c r="H44" s="107" t="s">
        <v>260</v>
      </c>
      <c r="I44" s="105" t="s">
        <v>147</v>
      </c>
      <c r="J44" s="131" t="s">
        <v>71</v>
      </c>
      <c r="K44" s="107" t="s">
        <v>268</v>
      </c>
      <c r="L44" s="107" t="s">
        <v>268</v>
      </c>
      <c r="M44" s="109" t="s">
        <v>72</v>
      </c>
      <c r="N44" s="106"/>
      <c r="O44" s="145"/>
      <c r="P44" s="106"/>
      <c r="Q44" s="106" t="s">
        <v>9</v>
      </c>
      <c r="R44" s="106"/>
      <c r="S44" s="22"/>
      <c r="T44" s="156" t="s">
        <v>273</v>
      </c>
      <c r="U44" s="156" t="s">
        <v>383</v>
      </c>
      <c r="V44" s="156" t="s">
        <v>314</v>
      </c>
      <c r="W44" s="179" t="s">
        <v>457</v>
      </c>
      <c r="X44" s="156" t="s">
        <v>325</v>
      </c>
      <c r="Y44" s="127"/>
      <c r="Z44" s="127"/>
      <c r="AA44" s="127"/>
      <c r="AB44" s="139"/>
      <c r="AC44" s="139"/>
      <c r="AD44" s="127"/>
      <c r="AE44" s="128"/>
      <c r="AF44" s="127"/>
      <c r="AG44" s="127"/>
      <c r="AH44" s="127"/>
      <c r="AI44" s="127"/>
      <c r="AJ44" s="7"/>
    </row>
    <row r="45" spans="1:36" ht="155.25" customHeight="1" x14ac:dyDescent="0.25">
      <c r="A45" s="192"/>
      <c r="B45" s="9" t="s">
        <v>47</v>
      </c>
      <c r="C45" s="159" t="s">
        <v>221</v>
      </c>
      <c r="D45" s="109" t="s">
        <v>149</v>
      </c>
      <c r="E45" s="109" t="s">
        <v>150</v>
      </c>
      <c r="F45" s="133" t="s">
        <v>339</v>
      </c>
      <c r="G45" s="133" t="s">
        <v>341</v>
      </c>
      <c r="H45" s="107" t="s">
        <v>261</v>
      </c>
      <c r="I45" s="131" t="s">
        <v>151</v>
      </c>
      <c r="J45" s="109" t="s">
        <v>71</v>
      </c>
      <c r="K45" s="109" t="s">
        <v>268</v>
      </c>
      <c r="L45" s="107" t="s">
        <v>268</v>
      </c>
      <c r="M45" s="109" t="s">
        <v>76</v>
      </c>
      <c r="N45" s="106"/>
      <c r="O45" s="106"/>
      <c r="P45" s="106"/>
      <c r="Q45" s="106" t="s">
        <v>9</v>
      </c>
      <c r="R45" s="106"/>
      <c r="S45" s="22"/>
      <c r="T45" s="156" t="s">
        <v>274</v>
      </c>
      <c r="U45" s="158" t="s">
        <v>458</v>
      </c>
      <c r="V45" s="156" t="s">
        <v>315</v>
      </c>
      <c r="W45" s="179" t="s">
        <v>401</v>
      </c>
      <c r="X45" s="156" t="s">
        <v>323</v>
      </c>
      <c r="Y45" s="107"/>
      <c r="Z45" s="109"/>
      <c r="AA45" s="127"/>
      <c r="AB45" s="139"/>
      <c r="AC45" s="139"/>
      <c r="AD45" s="127"/>
      <c r="AE45" s="128"/>
      <c r="AF45" s="127"/>
      <c r="AG45" s="127"/>
      <c r="AH45" s="127"/>
      <c r="AI45" s="127"/>
      <c r="AJ45" s="7"/>
    </row>
    <row r="46" spans="1:36" ht="164.25" customHeight="1" x14ac:dyDescent="0.25">
      <c r="A46" s="192"/>
      <c r="B46" s="9" t="s">
        <v>48</v>
      </c>
      <c r="C46" s="159" t="s">
        <v>222</v>
      </c>
      <c r="D46" s="129" t="s">
        <v>247</v>
      </c>
      <c r="E46" s="109" t="s">
        <v>152</v>
      </c>
      <c r="F46" s="133" t="s">
        <v>340</v>
      </c>
      <c r="G46" s="133" t="s">
        <v>345</v>
      </c>
      <c r="H46" s="107" t="s">
        <v>262</v>
      </c>
      <c r="I46" s="131" t="s">
        <v>70</v>
      </c>
      <c r="J46" s="109" t="s">
        <v>71</v>
      </c>
      <c r="K46" s="109" t="s">
        <v>268</v>
      </c>
      <c r="L46" s="107" t="s">
        <v>268</v>
      </c>
      <c r="M46" s="109" t="s">
        <v>76</v>
      </c>
      <c r="N46" s="106"/>
      <c r="O46" s="106"/>
      <c r="P46" s="106" t="s">
        <v>9</v>
      </c>
      <c r="Q46" s="106"/>
      <c r="R46" s="106"/>
      <c r="S46" s="22"/>
      <c r="T46" s="156" t="s">
        <v>275</v>
      </c>
      <c r="U46" s="156" t="s">
        <v>283</v>
      </c>
      <c r="V46" s="179" t="s">
        <v>316</v>
      </c>
      <c r="W46" s="181" t="s">
        <v>400</v>
      </c>
      <c r="X46" s="156" t="s">
        <v>428</v>
      </c>
      <c r="Y46" s="127"/>
      <c r="Z46" s="109"/>
      <c r="AA46" s="127"/>
      <c r="AB46" s="139"/>
      <c r="AC46" s="139"/>
      <c r="AD46" s="127"/>
      <c r="AE46" s="128"/>
      <c r="AF46" s="127"/>
      <c r="AG46" s="127"/>
      <c r="AH46" s="127"/>
      <c r="AI46" s="127"/>
      <c r="AJ46" s="7"/>
    </row>
    <row r="47" spans="1:36" ht="169.5" customHeight="1" x14ac:dyDescent="0.25">
      <c r="A47" s="191" t="s">
        <v>61</v>
      </c>
      <c r="B47" s="9" t="s">
        <v>49</v>
      </c>
      <c r="C47" s="160" t="s">
        <v>223</v>
      </c>
      <c r="D47" s="107" t="s">
        <v>153</v>
      </c>
      <c r="E47" s="107" t="s">
        <v>92</v>
      </c>
      <c r="F47" s="133" t="s">
        <v>339</v>
      </c>
      <c r="G47" s="133" t="s">
        <v>341</v>
      </c>
      <c r="H47" s="107" t="s">
        <v>154</v>
      </c>
      <c r="I47" s="131" t="s">
        <v>155</v>
      </c>
      <c r="J47" s="109" t="s">
        <v>71</v>
      </c>
      <c r="K47" s="109" t="s">
        <v>268</v>
      </c>
      <c r="L47" s="107" t="s">
        <v>268</v>
      </c>
      <c r="M47" s="107" t="s">
        <v>72</v>
      </c>
      <c r="N47" s="106"/>
      <c r="O47" s="106"/>
      <c r="P47" s="106"/>
      <c r="Q47" s="106" t="s">
        <v>9</v>
      </c>
      <c r="R47" s="106"/>
      <c r="S47" s="22"/>
      <c r="T47" s="156" t="s">
        <v>276</v>
      </c>
      <c r="U47" s="158" t="s">
        <v>282</v>
      </c>
      <c r="V47" s="156" t="s">
        <v>317</v>
      </c>
      <c r="W47" s="181" t="s">
        <v>470</v>
      </c>
      <c r="X47" s="127" t="s">
        <v>324</v>
      </c>
      <c r="Y47" s="127"/>
      <c r="Z47" s="127"/>
      <c r="AA47" s="127"/>
      <c r="AB47" s="139"/>
      <c r="AC47" s="139"/>
      <c r="AD47" s="127"/>
      <c r="AE47" s="128"/>
      <c r="AF47" s="127"/>
      <c r="AG47" s="127"/>
      <c r="AH47" s="127"/>
      <c r="AI47" s="127"/>
      <c r="AJ47" s="7"/>
    </row>
    <row r="48" spans="1:36" ht="179.25" customHeight="1" x14ac:dyDescent="0.25">
      <c r="A48" s="192"/>
      <c r="B48" s="9" t="s">
        <v>50</v>
      </c>
      <c r="C48" s="160" t="s">
        <v>224</v>
      </c>
      <c r="D48" s="107" t="s">
        <v>156</v>
      </c>
      <c r="E48" s="107" t="s">
        <v>157</v>
      </c>
      <c r="F48" s="133" t="s">
        <v>339</v>
      </c>
      <c r="G48" s="133" t="s">
        <v>341</v>
      </c>
      <c r="H48" s="107" t="s">
        <v>158</v>
      </c>
      <c r="I48" s="131"/>
      <c r="J48" s="109" t="s">
        <v>71</v>
      </c>
      <c r="K48" s="109" t="s">
        <v>268</v>
      </c>
      <c r="L48" s="107" t="s">
        <v>268</v>
      </c>
      <c r="M48" s="107" t="s">
        <v>72</v>
      </c>
      <c r="N48" s="106"/>
      <c r="O48" s="106"/>
      <c r="P48" s="106"/>
      <c r="Q48" s="106" t="s">
        <v>9</v>
      </c>
      <c r="R48" s="106"/>
      <c r="S48" s="22"/>
      <c r="T48" s="175" t="s">
        <v>277</v>
      </c>
      <c r="U48" s="158" t="s">
        <v>382</v>
      </c>
      <c r="V48" s="179" t="s">
        <v>318</v>
      </c>
      <c r="W48" s="181" t="s">
        <v>399</v>
      </c>
      <c r="X48" s="127" t="s">
        <v>370</v>
      </c>
      <c r="Y48" s="109"/>
      <c r="Z48" s="127"/>
      <c r="AA48" s="127"/>
      <c r="AB48" s="139"/>
      <c r="AC48" s="139"/>
      <c r="AD48" s="127"/>
      <c r="AE48" s="128"/>
      <c r="AF48" s="127"/>
      <c r="AG48" s="127"/>
      <c r="AH48" s="127"/>
      <c r="AI48" s="127"/>
      <c r="AJ48" s="7"/>
    </row>
    <row r="49" spans="1:36" ht="60" customHeight="1" x14ac:dyDescent="0.25">
      <c r="A49" s="192"/>
      <c r="B49" s="9" t="s">
        <v>51</v>
      </c>
      <c r="C49" s="160" t="s">
        <v>371</v>
      </c>
      <c r="D49" s="118" t="s">
        <v>159</v>
      </c>
      <c r="E49" s="118" t="s">
        <v>160</v>
      </c>
      <c r="F49" s="133" t="s">
        <v>339</v>
      </c>
      <c r="G49" s="133" t="s">
        <v>341</v>
      </c>
      <c r="H49" s="107" t="s">
        <v>161</v>
      </c>
      <c r="I49" s="131" t="s">
        <v>471</v>
      </c>
      <c r="J49" s="109" t="s">
        <v>71</v>
      </c>
      <c r="K49" s="107" t="s">
        <v>268</v>
      </c>
      <c r="L49" s="107" t="s">
        <v>268</v>
      </c>
      <c r="M49" s="118" t="s">
        <v>76</v>
      </c>
      <c r="N49" s="106"/>
      <c r="O49" s="106" t="s">
        <v>9</v>
      </c>
      <c r="P49" s="106"/>
      <c r="Q49" s="106"/>
      <c r="R49" s="106"/>
      <c r="S49" s="22"/>
      <c r="T49" s="127"/>
      <c r="U49" s="127"/>
      <c r="V49" s="179" t="s">
        <v>319</v>
      </c>
      <c r="W49" s="181" t="s">
        <v>396</v>
      </c>
      <c r="X49" s="127" t="s">
        <v>322</v>
      </c>
      <c r="Y49" s="127"/>
      <c r="Z49" s="127"/>
      <c r="AA49" s="127"/>
      <c r="AB49" s="139"/>
      <c r="AC49" s="139"/>
      <c r="AD49" s="127"/>
      <c r="AE49" s="128"/>
      <c r="AF49" s="127"/>
      <c r="AG49" s="127"/>
      <c r="AH49" s="127"/>
      <c r="AI49" s="127"/>
      <c r="AJ49" s="7"/>
    </row>
    <row r="50" spans="1:36" ht="104.25" customHeight="1" x14ac:dyDescent="0.25">
      <c r="A50" s="192"/>
      <c r="B50" s="9" t="s">
        <v>52</v>
      </c>
      <c r="C50" s="121" t="s">
        <v>225</v>
      </c>
      <c r="D50" s="118" t="s">
        <v>248</v>
      </c>
      <c r="E50" s="118" t="s">
        <v>162</v>
      </c>
      <c r="F50" s="133" t="s">
        <v>339</v>
      </c>
      <c r="G50" s="133" t="s">
        <v>345</v>
      </c>
      <c r="H50" s="107" t="s">
        <v>163</v>
      </c>
      <c r="I50" s="131" t="s">
        <v>164</v>
      </c>
      <c r="J50" s="109" t="s">
        <v>71</v>
      </c>
      <c r="K50" s="107" t="s">
        <v>268</v>
      </c>
      <c r="L50" s="107" t="s">
        <v>268</v>
      </c>
      <c r="M50" s="118" t="s">
        <v>72</v>
      </c>
      <c r="N50" s="137"/>
      <c r="O50" s="137"/>
      <c r="P50" s="137"/>
      <c r="Q50" s="137" t="s">
        <v>9</v>
      </c>
      <c r="R50" s="137"/>
      <c r="S50" s="138"/>
      <c r="T50" s="158" t="s">
        <v>278</v>
      </c>
      <c r="U50" s="158" t="s">
        <v>281</v>
      </c>
      <c r="V50" s="179" t="s">
        <v>319</v>
      </c>
      <c r="W50" s="181" t="s">
        <v>398</v>
      </c>
      <c r="X50" s="127"/>
      <c r="Y50" s="127"/>
      <c r="Z50" s="127"/>
      <c r="AA50" s="127"/>
      <c r="AB50" s="139"/>
      <c r="AC50" s="139"/>
      <c r="AD50" s="127"/>
      <c r="AE50" s="128"/>
      <c r="AF50" s="127"/>
      <c r="AG50" s="127"/>
      <c r="AH50" s="127"/>
      <c r="AI50" s="127"/>
      <c r="AJ50" s="7"/>
    </row>
    <row r="51" spans="1:36" ht="120" customHeight="1" x14ac:dyDescent="0.25">
      <c r="A51" s="192"/>
      <c r="B51" s="9" t="s">
        <v>53</v>
      </c>
      <c r="C51" s="160" t="s">
        <v>226</v>
      </c>
      <c r="D51" s="118" t="s">
        <v>165</v>
      </c>
      <c r="E51" s="118" t="s">
        <v>166</v>
      </c>
      <c r="F51" s="133" t="s">
        <v>339</v>
      </c>
      <c r="G51" s="133" t="s">
        <v>340</v>
      </c>
      <c r="H51" s="107" t="s">
        <v>167</v>
      </c>
      <c r="I51" s="131" t="s">
        <v>471</v>
      </c>
      <c r="J51" s="109" t="s">
        <v>71</v>
      </c>
      <c r="K51" s="107" t="s">
        <v>268</v>
      </c>
      <c r="L51" s="107" t="s">
        <v>268</v>
      </c>
      <c r="M51" s="118" t="s">
        <v>76</v>
      </c>
      <c r="N51" s="137"/>
      <c r="O51" s="145"/>
      <c r="P51" s="137"/>
      <c r="Q51" s="137" t="s">
        <v>9</v>
      </c>
      <c r="R51" s="137"/>
      <c r="S51" s="138"/>
      <c r="T51" s="156" t="s">
        <v>279</v>
      </c>
      <c r="U51" s="156" t="s">
        <v>280</v>
      </c>
      <c r="V51" s="156" t="s">
        <v>319</v>
      </c>
      <c r="W51" s="107" t="s">
        <v>397</v>
      </c>
      <c r="X51" s="156" t="s">
        <v>321</v>
      </c>
      <c r="Y51" s="127"/>
      <c r="Z51" s="127"/>
      <c r="AA51" s="127"/>
      <c r="AB51" s="139"/>
      <c r="AC51" s="139"/>
      <c r="AD51" s="127"/>
      <c r="AE51" s="128"/>
      <c r="AF51" s="127"/>
      <c r="AG51" s="127"/>
      <c r="AH51" s="127"/>
      <c r="AI51" s="127"/>
      <c r="AJ51" s="7"/>
    </row>
    <row r="52" spans="1:36" ht="30" customHeight="1" x14ac:dyDescent="0.25">
      <c r="A52" s="192"/>
      <c r="B52" s="9" t="s">
        <v>54</v>
      </c>
      <c r="C52" s="121" t="s">
        <v>227</v>
      </c>
      <c r="D52" s="118" t="s">
        <v>168</v>
      </c>
      <c r="E52" s="118" t="s">
        <v>372</v>
      </c>
      <c r="F52" s="133" t="s">
        <v>340</v>
      </c>
      <c r="G52" s="133" t="s">
        <v>341</v>
      </c>
      <c r="H52" s="109" t="s">
        <v>263</v>
      </c>
      <c r="I52" s="131" t="s">
        <v>471</v>
      </c>
      <c r="J52" s="109" t="s">
        <v>71</v>
      </c>
      <c r="K52" s="107" t="s">
        <v>268</v>
      </c>
      <c r="L52" s="107" t="s">
        <v>268</v>
      </c>
      <c r="M52" s="118" t="s">
        <v>76</v>
      </c>
      <c r="N52" s="106"/>
      <c r="O52" s="106" t="s">
        <v>9</v>
      </c>
      <c r="P52" s="106"/>
      <c r="Q52" s="106"/>
      <c r="R52" s="106"/>
      <c r="S52" s="22"/>
      <c r="T52" s="156"/>
      <c r="U52" s="156"/>
      <c r="V52" s="156" t="s">
        <v>319</v>
      </c>
      <c r="W52" s="109" t="s">
        <v>396</v>
      </c>
      <c r="X52" s="156"/>
      <c r="Y52" s="127"/>
      <c r="Z52" s="127"/>
      <c r="AA52" s="127"/>
      <c r="AB52" s="139"/>
      <c r="AC52" s="139"/>
      <c r="AD52" s="127"/>
      <c r="AE52" s="128"/>
      <c r="AF52" s="127"/>
      <c r="AG52" s="127"/>
      <c r="AH52" s="127"/>
      <c r="AI52" s="127"/>
      <c r="AJ52" s="7"/>
    </row>
    <row r="53" spans="1:36" ht="30" customHeight="1" x14ac:dyDescent="0.25">
      <c r="A53" s="227"/>
      <c r="B53" s="9" t="s">
        <v>55</v>
      </c>
      <c r="C53" s="119" t="s">
        <v>169</v>
      </c>
      <c r="D53" s="107" t="s">
        <v>170</v>
      </c>
      <c r="E53" s="107" t="s">
        <v>373</v>
      </c>
      <c r="F53" s="133" t="s">
        <v>339</v>
      </c>
      <c r="G53" s="133" t="s">
        <v>342</v>
      </c>
      <c r="H53" s="107" t="s">
        <v>265</v>
      </c>
      <c r="I53" s="131" t="s">
        <v>264</v>
      </c>
      <c r="J53" s="107" t="s">
        <v>71</v>
      </c>
      <c r="K53" s="107" t="s">
        <v>268</v>
      </c>
      <c r="L53" s="107" t="s">
        <v>268</v>
      </c>
      <c r="M53" s="107" t="s">
        <v>76</v>
      </c>
      <c r="N53" s="106"/>
      <c r="O53" s="106" t="s">
        <v>9</v>
      </c>
      <c r="P53" s="106"/>
      <c r="Q53" s="106"/>
      <c r="R53" s="106"/>
      <c r="S53" s="22"/>
      <c r="T53" s="156"/>
      <c r="U53" s="156"/>
      <c r="V53" s="156" t="s">
        <v>320</v>
      </c>
      <c r="W53" s="107" t="s">
        <v>396</v>
      </c>
      <c r="X53" s="156" t="s">
        <v>429</v>
      </c>
      <c r="Y53" s="127"/>
      <c r="Z53" s="127"/>
      <c r="AA53" s="127"/>
      <c r="AB53" s="139"/>
      <c r="AC53" s="139"/>
      <c r="AD53" s="127"/>
      <c r="AE53" s="128"/>
      <c r="AF53" s="127"/>
      <c r="AG53" s="127"/>
      <c r="AH53" s="127"/>
      <c r="AI53" s="127"/>
      <c r="AJ53" s="7"/>
    </row>
    <row r="54" spans="1:36" x14ac:dyDescent="0.25">
      <c r="AJ54" s="7"/>
    </row>
    <row r="55" spans="1:36" x14ac:dyDescent="0.25">
      <c r="B55" s="23"/>
      <c r="AJ55" s="7"/>
    </row>
    <row r="56" spans="1:36" ht="15.75" thickBot="1" x14ac:dyDescent="0.3">
      <c r="L56" s="29"/>
      <c r="AJ56" s="7"/>
    </row>
    <row r="57" spans="1:36" ht="26.25" customHeight="1" thickBot="1" x14ac:dyDescent="0.3">
      <c r="A57" s="25" t="s">
        <v>195</v>
      </c>
      <c r="B57" s="26"/>
      <c r="C57" s="26"/>
      <c r="D57" s="26"/>
      <c r="E57" s="26"/>
      <c r="F57" s="26"/>
      <c r="G57" s="26"/>
      <c r="H57" s="26"/>
      <c r="I57" s="26"/>
      <c r="J57" s="26"/>
      <c r="K57" s="26"/>
      <c r="L57" s="28"/>
      <c r="M57" s="27"/>
      <c r="AJ57" s="7"/>
    </row>
    <row r="58" spans="1:36" ht="26.25" customHeight="1" thickBot="1" x14ac:dyDescent="0.3">
      <c r="A58" s="12"/>
      <c r="B58" s="13"/>
      <c r="C58" s="13"/>
      <c r="D58" s="14"/>
      <c r="E58" s="14"/>
      <c r="F58" s="14"/>
      <c r="G58" s="14"/>
      <c r="H58" s="14"/>
      <c r="I58" s="14"/>
      <c r="J58" s="14"/>
      <c r="K58" s="14"/>
      <c r="L58" s="14"/>
      <c r="M58" s="14"/>
      <c r="N58" s="14"/>
      <c r="AJ58" s="7"/>
    </row>
    <row r="59" spans="1:36" ht="43.5" customHeight="1" thickBot="1" x14ac:dyDescent="0.3">
      <c r="A59" s="16" t="s">
        <v>196</v>
      </c>
      <c r="B59" s="17"/>
      <c r="C59" s="18">
        <f>COUNTA(C63:C68,C72:C72,C73:C73)</f>
        <v>0</v>
      </c>
      <c r="AJ59" s="7"/>
    </row>
    <row r="60" spans="1:36" x14ac:dyDescent="0.25">
      <c r="AJ60" s="7"/>
    </row>
    <row r="61" spans="1:36" ht="15.75" customHeight="1" x14ac:dyDescent="0.25">
      <c r="A61" s="200" t="s">
        <v>57</v>
      </c>
      <c r="B61" s="202" t="s">
        <v>15</v>
      </c>
      <c r="C61" s="197" t="s">
        <v>62</v>
      </c>
      <c r="D61" s="197" t="s">
        <v>63</v>
      </c>
      <c r="E61" s="197" t="s">
        <v>10</v>
      </c>
      <c r="F61" s="198" t="s">
        <v>11</v>
      </c>
      <c r="G61" s="198"/>
      <c r="H61" s="197" t="s">
        <v>64</v>
      </c>
      <c r="I61" s="199" t="s">
        <v>12</v>
      </c>
      <c r="J61" s="197" t="s">
        <v>13</v>
      </c>
      <c r="K61" s="197" t="s">
        <v>65</v>
      </c>
      <c r="L61" s="197"/>
      <c r="M61" s="197" t="s">
        <v>66</v>
      </c>
      <c r="N61" s="11"/>
      <c r="AJ61" s="7"/>
    </row>
    <row r="62" spans="1:36" ht="15.75" x14ac:dyDescent="0.25">
      <c r="A62" s="201"/>
      <c r="B62" s="202"/>
      <c r="C62" s="197"/>
      <c r="D62" s="197"/>
      <c r="E62" s="197"/>
      <c r="F62" s="141" t="s">
        <v>249</v>
      </c>
      <c r="G62" s="141" t="s">
        <v>67</v>
      </c>
      <c r="H62" s="197"/>
      <c r="I62" s="199"/>
      <c r="J62" s="197"/>
      <c r="K62" s="142" t="s">
        <v>58</v>
      </c>
      <c r="L62" s="142" t="s">
        <v>68</v>
      </c>
      <c r="M62" s="197"/>
      <c r="N62" s="8"/>
      <c r="AJ62" s="7"/>
    </row>
    <row r="63" spans="1:36" ht="15.75" x14ac:dyDescent="0.25">
      <c r="A63" s="203"/>
      <c r="B63" s="9"/>
      <c r="C63" s="122"/>
      <c r="D63" s="110"/>
      <c r="E63" s="110"/>
      <c r="F63" s="111"/>
      <c r="G63" s="111"/>
      <c r="H63" s="107"/>
      <c r="I63" s="134"/>
      <c r="J63" s="112"/>
      <c r="K63" s="112"/>
      <c r="L63" s="112"/>
      <c r="M63" s="112"/>
      <c r="N63" s="8"/>
      <c r="AJ63" s="7"/>
    </row>
    <row r="64" spans="1:36" ht="15.75" x14ac:dyDescent="0.25">
      <c r="A64" s="204"/>
      <c r="B64" s="9"/>
      <c r="C64" s="122"/>
      <c r="D64" s="110"/>
      <c r="E64" s="110"/>
      <c r="F64" s="111"/>
      <c r="G64" s="111"/>
      <c r="H64" s="107"/>
      <c r="I64" s="134"/>
      <c r="J64" s="110"/>
      <c r="K64" s="110"/>
      <c r="L64" s="110"/>
      <c r="M64" s="110"/>
      <c r="N64" s="8"/>
      <c r="AJ64" s="7"/>
    </row>
    <row r="65" spans="1:36" ht="15.75" x14ac:dyDescent="0.25">
      <c r="A65" s="204"/>
      <c r="B65" s="9"/>
      <c r="C65" s="122"/>
      <c r="D65" s="110"/>
      <c r="E65" s="110"/>
      <c r="F65" s="111"/>
      <c r="G65" s="111"/>
      <c r="H65" s="107"/>
      <c r="I65" s="134"/>
      <c r="J65" s="110"/>
      <c r="K65" s="110"/>
      <c r="L65" s="110"/>
      <c r="M65" s="110"/>
      <c r="N65" s="8"/>
      <c r="AJ65" s="7"/>
    </row>
    <row r="66" spans="1:36" ht="15.75" x14ac:dyDescent="0.25">
      <c r="A66" s="204"/>
      <c r="B66" s="9"/>
      <c r="C66" s="123"/>
      <c r="D66" s="113"/>
      <c r="E66" s="113"/>
      <c r="F66" s="111"/>
      <c r="G66" s="111"/>
      <c r="H66" s="113"/>
      <c r="I66" s="135"/>
      <c r="J66" s="114"/>
      <c r="K66" s="113"/>
      <c r="L66" s="113"/>
      <c r="M66" s="113"/>
      <c r="N66" s="8"/>
      <c r="AJ66" s="7"/>
    </row>
    <row r="67" spans="1:36" ht="15.75" x14ac:dyDescent="0.25">
      <c r="A67" s="204"/>
      <c r="B67" s="9"/>
      <c r="C67" s="123"/>
      <c r="D67" s="113"/>
      <c r="E67" s="113"/>
      <c r="F67" s="111"/>
      <c r="G67" s="111"/>
      <c r="H67" s="107"/>
      <c r="I67" s="135"/>
      <c r="J67" s="114"/>
      <c r="K67" s="113"/>
      <c r="L67" s="113"/>
      <c r="M67" s="113"/>
      <c r="N67" s="8"/>
      <c r="AJ67" s="7"/>
    </row>
    <row r="68" spans="1:36" ht="15.75" x14ac:dyDescent="0.25">
      <c r="A68" s="205"/>
      <c r="B68" s="9"/>
      <c r="C68" s="124"/>
      <c r="D68" s="116"/>
      <c r="E68" s="117"/>
      <c r="F68" s="111"/>
      <c r="G68" s="111"/>
      <c r="H68" s="115"/>
      <c r="I68" s="136"/>
      <c r="J68" s="118"/>
      <c r="K68" s="118"/>
      <c r="L68" s="118"/>
      <c r="M68" s="118"/>
      <c r="N68" s="8"/>
      <c r="AJ68" s="7"/>
    </row>
    <row r="69" spans="1:36" s="8" customFormat="1" x14ac:dyDescent="0.25">
      <c r="N69" s="24"/>
      <c r="O69" s="24"/>
      <c r="P69" s="24"/>
      <c r="Q69" s="24"/>
      <c r="R69" s="24"/>
      <c r="S69" s="24"/>
      <c r="AJ69" s="31"/>
    </row>
    <row r="70" spans="1:36" ht="15.75" customHeight="1" x14ac:dyDescent="0.25">
      <c r="A70" s="200" t="s">
        <v>57</v>
      </c>
      <c r="B70" s="202" t="s">
        <v>15</v>
      </c>
      <c r="C70" s="197" t="s">
        <v>62</v>
      </c>
      <c r="D70" s="197" t="s">
        <v>63</v>
      </c>
      <c r="E70" s="197" t="s">
        <v>10</v>
      </c>
      <c r="F70" s="198" t="s">
        <v>11</v>
      </c>
      <c r="G70" s="198"/>
      <c r="H70" s="197" t="s">
        <v>64</v>
      </c>
      <c r="I70" s="199" t="s">
        <v>12</v>
      </c>
      <c r="J70" s="197" t="s">
        <v>13</v>
      </c>
      <c r="K70" s="197" t="s">
        <v>65</v>
      </c>
      <c r="L70" s="197"/>
      <c r="M70" s="197" t="s">
        <v>66</v>
      </c>
      <c r="N70" s="11"/>
      <c r="AJ70" s="7"/>
    </row>
    <row r="71" spans="1:36" ht="15" customHeight="1" x14ac:dyDescent="0.25">
      <c r="A71" s="201"/>
      <c r="B71" s="202"/>
      <c r="C71" s="197"/>
      <c r="D71" s="197"/>
      <c r="E71" s="197"/>
      <c r="F71" s="141" t="s">
        <v>14</v>
      </c>
      <c r="G71" s="141" t="s">
        <v>67</v>
      </c>
      <c r="H71" s="197"/>
      <c r="I71" s="199"/>
      <c r="J71" s="197"/>
      <c r="K71" s="142" t="s">
        <v>58</v>
      </c>
      <c r="L71" s="142" t="s">
        <v>68</v>
      </c>
      <c r="M71" s="197"/>
      <c r="N71" s="8"/>
      <c r="AJ71" s="7"/>
    </row>
    <row r="72" spans="1:36" ht="15.75" x14ac:dyDescent="0.25">
      <c r="A72" s="132"/>
      <c r="B72" s="9"/>
      <c r="C72" s="125"/>
      <c r="D72" s="109"/>
      <c r="E72" s="109"/>
      <c r="F72" s="108"/>
      <c r="G72" s="108"/>
      <c r="H72" s="107"/>
      <c r="I72" s="105"/>
      <c r="J72" s="109"/>
      <c r="K72" s="109"/>
      <c r="L72" s="107"/>
      <c r="M72" s="109"/>
      <c r="N72" s="8"/>
      <c r="AJ72" s="7"/>
    </row>
    <row r="73" spans="1:36" x14ac:dyDescent="0.25">
      <c r="A73" s="104"/>
      <c r="B73" s="104"/>
      <c r="C73" s="8"/>
      <c r="D73" s="8"/>
      <c r="E73" s="8"/>
      <c r="F73" s="8"/>
      <c r="G73" s="8"/>
      <c r="H73" s="8"/>
      <c r="I73" s="8"/>
      <c r="J73" s="8"/>
      <c r="K73" s="8"/>
      <c r="L73" s="8"/>
      <c r="M73" s="8"/>
      <c r="N73" s="8"/>
      <c r="AJ73" s="7"/>
    </row>
    <row r="74" spans="1:36" x14ac:dyDescent="0.25">
      <c r="A74" s="7"/>
      <c r="B74" s="7"/>
      <c r="C74" s="7"/>
      <c r="D74" s="7"/>
      <c r="E74" s="7"/>
      <c r="F74" s="7"/>
      <c r="G74" s="7"/>
      <c r="H74" s="7"/>
      <c r="I74" s="7"/>
      <c r="J74" s="7"/>
      <c r="K74" s="7"/>
      <c r="L74" s="7"/>
      <c r="M74" s="7"/>
      <c r="N74" s="30"/>
      <c r="O74" s="19"/>
      <c r="P74" s="19"/>
      <c r="Q74" s="19"/>
      <c r="R74" s="19"/>
      <c r="S74" s="19"/>
      <c r="T74" s="19"/>
      <c r="U74" s="19"/>
      <c r="V74" s="19"/>
      <c r="W74" s="19"/>
      <c r="X74" s="19"/>
      <c r="Y74" s="19"/>
      <c r="Z74" s="19"/>
      <c r="AA74" s="19"/>
      <c r="AB74" s="19"/>
      <c r="AC74" s="19"/>
      <c r="AD74" s="19"/>
      <c r="AE74" s="19"/>
      <c r="AF74" s="19"/>
      <c r="AG74" s="19"/>
      <c r="AH74" s="19"/>
      <c r="AI74" s="19"/>
      <c r="AJ74" s="7"/>
    </row>
    <row r="75" spans="1:36" x14ac:dyDescent="0.25">
      <c r="A75" s="7"/>
      <c r="B75" s="7"/>
      <c r="C75" s="7"/>
      <c r="D75" s="7"/>
      <c r="E75" s="7"/>
      <c r="F75" s="7"/>
      <c r="G75" s="7"/>
      <c r="H75" s="7"/>
      <c r="I75" s="7"/>
      <c r="J75" s="7"/>
      <c r="K75" s="7"/>
      <c r="L75" s="7"/>
      <c r="M75" s="7"/>
      <c r="N75" s="30"/>
      <c r="O75" s="19"/>
      <c r="P75" s="19"/>
      <c r="Q75" s="19"/>
      <c r="R75" s="19"/>
      <c r="S75" s="19"/>
      <c r="T75" s="19"/>
      <c r="U75" s="19"/>
      <c r="V75" s="19"/>
      <c r="W75" s="19"/>
      <c r="X75" s="19"/>
      <c r="Y75" s="19"/>
      <c r="Z75" s="19"/>
      <c r="AA75" s="19"/>
      <c r="AB75" s="19"/>
      <c r="AC75" s="19"/>
      <c r="AD75" s="19"/>
      <c r="AE75" s="19"/>
      <c r="AF75" s="19"/>
      <c r="AG75" s="19"/>
      <c r="AH75" s="19"/>
      <c r="AI75" s="19"/>
      <c r="AJ75" s="7"/>
    </row>
    <row r="76" spans="1:36" x14ac:dyDescent="0.25">
      <c r="N76" s="24"/>
    </row>
    <row r="77" spans="1:36" x14ac:dyDescent="0.25">
      <c r="N77" s="24"/>
    </row>
    <row r="78" spans="1:36" x14ac:dyDescent="0.25">
      <c r="N78" s="24"/>
    </row>
    <row r="79" spans="1:36" x14ac:dyDescent="0.25">
      <c r="N79" s="24"/>
    </row>
    <row r="80" spans="1:36" x14ac:dyDescent="0.25">
      <c r="N80" s="24"/>
    </row>
    <row r="81" spans="14:14" x14ac:dyDescent="0.25">
      <c r="N81" s="24"/>
    </row>
    <row r="82" spans="14:14" x14ac:dyDescent="0.25">
      <c r="N82" s="24"/>
    </row>
    <row r="83" spans="14:14" x14ac:dyDescent="0.25">
      <c r="N83" s="24"/>
    </row>
    <row r="84" spans="14:14" x14ac:dyDescent="0.25">
      <c r="N84" s="24"/>
    </row>
    <row r="85" spans="14:14" x14ac:dyDescent="0.25">
      <c r="N85" s="24"/>
    </row>
    <row r="86" spans="14:14" x14ac:dyDescent="0.25">
      <c r="N86" s="24"/>
    </row>
    <row r="87" spans="14:14" x14ac:dyDescent="0.25">
      <c r="N87" s="24"/>
    </row>
    <row r="88" spans="14:14" x14ac:dyDescent="0.25">
      <c r="N88" s="24"/>
    </row>
    <row r="89" spans="14:14" x14ac:dyDescent="0.25">
      <c r="N89" s="24"/>
    </row>
    <row r="90" spans="14:14" x14ac:dyDescent="0.25">
      <c r="N90" s="24"/>
    </row>
    <row r="91" spans="14:14" x14ac:dyDescent="0.25">
      <c r="N91" s="24"/>
    </row>
    <row r="92" spans="14:14" x14ac:dyDescent="0.25">
      <c r="N92" s="24"/>
    </row>
    <row r="93" spans="14:14" x14ac:dyDescent="0.25">
      <c r="N93" s="24"/>
    </row>
    <row r="94" spans="14:14" x14ac:dyDescent="0.25">
      <c r="N94" s="24"/>
    </row>
    <row r="95" spans="14:14" x14ac:dyDescent="0.25">
      <c r="N95" s="24"/>
    </row>
    <row r="96" spans="14:14" x14ac:dyDescent="0.25">
      <c r="N96" s="24"/>
    </row>
    <row r="97" spans="14:14" x14ac:dyDescent="0.25">
      <c r="N97" s="24"/>
    </row>
    <row r="98" spans="14:14" x14ac:dyDescent="0.25">
      <c r="N98" s="24"/>
    </row>
    <row r="99" spans="14:14" x14ac:dyDescent="0.25">
      <c r="N99" s="24"/>
    </row>
    <row r="100" spans="14:14" x14ac:dyDescent="0.25">
      <c r="N100" s="24"/>
    </row>
    <row r="101" spans="14:14" x14ac:dyDescent="0.25">
      <c r="N101" s="24"/>
    </row>
    <row r="102" spans="14:14" x14ac:dyDescent="0.25">
      <c r="N102" s="24"/>
    </row>
    <row r="103" spans="14:14" x14ac:dyDescent="0.25">
      <c r="N103" s="24"/>
    </row>
    <row r="104" spans="14:14" x14ac:dyDescent="0.25">
      <c r="N104" s="24"/>
    </row>
    <row r="105" spans="14:14" x14ac:dyDescent="0.25">
      <c r="N105" s="24"/>
    </row>
    <row r="106" spans="14:14" x14ac:dyDescent="0.25">
      <c r="N106" s="24"/>
    </row>
    <row r="107" spans="14:14" x14ac:dyDescent="0.25">
      <c r="N107" s="24"/>
    </row>
    <row r="108" spans="14:14" x14ac:dyDescent="0.25">
      <c r="N108" s="24"/>
    </row>
    <row r="109" spans="14:14" x14ac:dyDescent="0.25">
      <c r="N109" s="24"/>
    </row>
    <row r="110" spans="14:14" x14ac:dyDescent="0.25">
      <c r="N110" s="24"/>
    </row>
    <row r="111" spans="14:14" x14ac:dyDescent="0.25">
      <c r="N111" s="24"/>
    </row>
    <row r="112" spans="14:14" x14ac:dyDescent="0.25">
      <c r="N112" s="24"/>
    </row>
    <row r="113" spans="14:14" x14ac:dyDescent="0.25">
      <c r="N113" s="24"/>
    </row>
    <row r="114" spans="14:14" x14ac:dyDescent="0.25">
      <c r="N114" s="24"/>
    </row>
    <row r="115" spans="14:14" x14ac:dyDescent="0.25">
      <c r="N115" s="24"/>
    </row>
    <row r="116" spans="14:14" x14ac:dyDescent="0.25">
      <c r="N116" s="24"/>
    </row>
    <row r="117" spans="14:14" x14ac:dyDescent="0.25">
      <c r="N117" s="24"/>
    </row>
    <row r="118" spans="14:14" x14ac:dyDescent="0.25">
      <c r="N118" s="24"/>
    </row>
    <row r="119" spans="14:14" x14ac:dyDescent="0.25">
      <c r="N119" s="24"/>
    </row>
    <row r="120" spans="14:14" x14ac:dyDescent="0.25">
      <c r="N120" s="24"/>
    </row>
    <row r="121" spans="14:14" x14ac:dyDescent="0.25">
      <c r="N121" s="24"/>
    </row>
    <row r="122" spans="14:14" x14ac:dyDescent="0.25">
      <c r="N122" s="24"/>
    </row>
    <row r="123" spans="14:14" x14ac:dyDescent="0.25">
      <c r="N123" s="24"/>
    </row>
    <row r="124" spans="14:14" x14ac:dyDescent="0.25">
      <c r="N124" s="24"/>
    </row>
    <row r="125" spans="14:14" x14ac:dyDescent="0.25">
      <c r="N125" s="24"/>
    </row>
    <row r="126" spans="14:14" x14ac:dyDescent="0.25">
      <c r="N126" s="24"/>
    </row>
    <row r="127" spans="14:14" x14ac:dyDescent="0.25">
      <c r="N127" s="24"/>
    </row>
    <row r="128" spans="14:14" x14ac:dyDescent="0.25">
      <c r="N128" s="24"/>
    </row>
    <row r="129" spans="14:14" x14ac:dyDescent="0.25">
      <c r="N129" s="24"/>
    </row>
    <row r="130" spans="14:14" x14ac:dyDescent="0.25">
      <c r="N130" s="24"/>
    </row>
    <row r="131" spans="14:14" x14ac:dyDescent="0.25">
      <c r="N131" s="24"/>
    </row>
    <row r="132" spans="14:14" x14ac:dyDescent="0.25">
      <c r="N132" s="24"/>
    </row>
    <row r="133" spans="14:14" x14ac:dyDescent="0.25">
      <c r="N133" s="24"/>
    </row>
    <row r="134" spans="14:14" x14ac:dyDescent="0.25">
      <c r="N134" s="24"/>
    </row>
    <row r="135" spans="14:14" x14ac:dyDescent="0.25">
      <c r="N135" s="24"/>
    </row>
    <row r="136" spans="14:14" x14ac:dyDescent="0.25">
      <c r="N136" s="24"/>
    </row>
    <row r="137" spans="14:14" x14ac:dyDescent="0.25">
      <c r="N137" s="24"/>
    </row>
    <row r="138" spans="14:14" x14ac:dyDescent="0.25">
      <c r="N138" s="24"/>
    </row>
    <row r="139" spans="14:14" x14ac:dyDescent="0.25">
      <c r="N139" s="24"/>
    </row>
    <row r="140" spans="14:14" x14ac:dyDescent="0.25">
      <c r="N140" s="24"/>
    </row>
    <row r="141" spans="14:14" x14ac:dyDescent="0.25">
      <c r="N141" s="24"/>
    </row>
    <row r="142" spans="14:14" x14ac:dyDescent="0.25">
      <c r="N142" s="24"/>
    </row>
    <row r="143" spans="14:14" x14ac:dyDescent="0.25">
      <c r="N143" s="24"/>
    </row>
    <row r="144" spans="14:14" x14ac:dyDescent="0.25">
      <c r="N144" s="24"/>
    </row>
    <row r="145" spans="14:14" x14ac:dyDescent="0.25">
      <c r="N145" s="24"/>
    </row>
    <row r="146" spans="14:14" x14ac:dyDescent="0.25">
      <c r="N146" s="24"/>
    </row>
    <row r="147" spans="14:14" x14ac:dyDescent="0.25">
      <c r="N147" s="24"/>
    </row>
    <row r="148" spans="14:14" x14ac:dyDescent="0.25">
      <c r="N148" s="24"/>
    </row>
    <row r="149" spans="14:14" x14ac:dyDescent="0.25">
      <c r="N149" s="24"/>
    </row>
    <row r="150" spans="14:14" x14ac:dyDescent="0.25">
      <c r="N150" s="24"/>
    </row>
    <row r="151" spans="14:14" x14ac:dyDescent="0.25">
      <c r="N151" s="24"/>
    </row>
    <row r="152" spans="14:14" x14ac:dyDescent="0.25">
      <c r="N152" s="24"/>
    </row>
    <row r="153" spans="14:14" x14ac:dyDescent="0.25">
      <c r="N153" s="24"/>
    </row>
    <row r="154" spans="14:14" x14ac:dyDescent="0.25">
      <c r="N154" s="24"/>
    </row>
    <row r="155" spans="14:14" x14ac:dyDescent="0.25">
      <c r="N155" s="24"/>
    </row>
    <row r="156" spans="14:14" x14ac:dyDescent="0.25">
      <c r="N156" s="24"/>
    </row>
    <row r="157" spans="14:14" x14ac:dyDescent="0.25">
      <c r="N157" s="24"/>
    </row>
    <row r="158" spans="14:14" x14ac:dyDescent="0.25">
      <c r="N158" s="24"/>
    </row>
    <row r="159" spans="14:14" x14ac:dyDescent="0.25">
      <c r="N159" s="24"/>
    </row>
    <row r="160" spans="14:14" x14ac:dyDescent="0.25">
      <c r="N160" s="24"/>
    </row>
    <row r="161" spans="14:14" x14ac:dyDescent="0.25">
      <c r="N161" s="24"/>
    </row>
    <row r="162" spans="14:14" x14ac:dyDescent="0.25">
      <c r="N162" s="24"/>
    </row>
    <row r="163" spans="14:14" x14ac:dyDescent="0.25">
      <c r="N163" s="24"/>
    </row>
    <row r="164" spans="14:14" x14ac:dyDescent="0.25">
      <c r="N164" s="24"/>
    </row>
    <row r="165" spans="14:14" x14ac:dyDescent="0.25">
      <c r="N165" s="24"/>
    </row>
    <row r="166" spans="14:14" x14ac:dyDescent="0.25">
      <c r="N166" s="24"/>
    </row>
    <row r="167" spans="14:14" x14ac:dyDescent="0.25">
      <c r="N167" s="24"/>
    </row>
    <row r="168" spans="14:14" x14ac:dyDescent="0.25">
      <c r="N168" s="24"/>
    </row>
    <row r="169" spans="14:14" x14ac:dyDescent="0.25">
      <c r="N169" s="24"/>
    </row>
    <row r="170" spans="14:14" x14ac:dyDescent="0.25">
      <c r="N170" s="24"/>
    </row>
    <row r="171" spans="14:14" x14ac:dyDescent="0.25">
      <c r="N171" s="24"/>
    </row>
    <row r="172" spans="14:14" x14ac:dyDescent="0.25">
      <c r="N172" s="24"/>
    </row>
    <row r="173" spans="14:14" x14ac:dyDescent="0.25">
      <c r="N173" s="24"/>
    </row>
    <row r="174" spans="14:14" x14ac:dyDescent="0.25">
      <c r="N174" s="24"/>
    </row>
    <row r="175" spans="14:14" x14ac:dyDescent="0.25">
      <c r="N175" s="24"/>
    </row>
    <row r="176" spans="14:14" x14ac:dyDescent="0.25">
      <c r="N176" s="24"/>
    </row>
    <row r="177" spans="14:14" x14ac:dyDescent="0.25">
      <c r="N177" s="24"/>
    </row>
    <row r="178" spans="14:14" x14ac:dyDescent="0.25">
      <c r="N178" s="24"/>
    </row>
    <row r="179" spans="14:14" x14ac:dyDescent="0.25">
      <c r="N179" s="24"/>
    </row>
    <row r="180" spans="14:14" x14ac:dyDescent="0.25">
      <c r="N180" s="24"/>
    </row>
    <row r="181" spans="14:14" x14ac:dyDescent="0.25">
      <c r="N181" s="24"/>
    </row>
    <row r="182" spans="14:14" x14ac:dyDescent="0.25">
      <c r="N182" s="24"/>
    </row>
    <row r="183" spans="14:14" x14ac:dyDescent="0.25">
      <c r="N183" s="24"/>
    </row>
    <row r="184" spans="14:14" x14ac:dyDescent="0.25">
      <c r="N184" s="24"/>
    </row>
    <row r="185" spans="14:14" x14ac:dyDescent="0.25">
      <c r="N185" s="24"/>
    </row>
    <row r="186" spans="14:14" x14ac:dyDescent="0.25">
      <c r="N186" s="24"/>
    </row>
    <row r="187" spans="14:14" x14ac:dyDescent="0.25">
      <c r="N187" s="24"/>
    </row>
    <row r="188" spans="14:14" x14ac:dyDescent="0.25">
      <c r="N188" s="24"/>
    </row>
    <row r="189" spans="14:14" x14ac:dyDescent="0.25">
      <c r="N189" s="24"/>
    </row>
    <row r="190" spans="14:14" x14ac:dyDescent="0.25">
      <c r="N190" s="24"/>
    </row>
    <row r="191" spans="14:14" x14ac:dyDescent="0.25">
      <c r="N191" s="24"/>
    </row>
    <row r="192" spans="14:14" x14ac:dyDescent="0.25">
      <c r="N192" s="24"/>
    </row>
  </sheetData>
  <protectedRanges>
    <protectedRange sqref="A11:A53" name="Intervalo1"/>
    <protectedRange sqref="D47:D53 C40:C53 E49:G51 Y14:AI21 E52:Z53 C30:M30 C20:X21 C37:D39 X15:X18 E37:Z37 I51:Z51 C23:Y24 C14:W18 C11:AI11 C13:U13 C12:V12 Y12:AI12 W13:AI13 C31:U33 W31:Z34 C34:S34 E38:S38 X38:Z38 AA22:AI53 I39:Z39 E39:G39 E48:S48 E46:U46 W46:Z46 E47:T47 V47:W47 I49:S50 Y47:Z50 C25:S29 Y25:Y29 Y30:Z30 C22:S22 X22:Y22 C35:Z36 W26 C19:S19 D40:Z45" name="Intervalo1_1"/>
    <protectedRange sqref="H49:H51 C63:M68 H39" name="Intervalo1_2"/>
    <protectedRange sqref="C72:M72" name="Intervalo1_3"/>
    <protectedRange sqref="N30:X30" name="Intervalo1_1_1"/>
    <protectedRange sqref="W12:X12" name="Intervalo1_1_2"/>
    <protectedRange sqref="V13" name="Intervalo1_1_3"/>
    <protectedRange sqref="X14" name="Intervalo1_1_4"/>
    <protectedRange sqref="V31" name="Intervalo1_1_6"/>
    <protectedRange sqref="V32" name="Intervalo1_1_7"/>
    <protectedRange sqref="V33" name="Intervalo1_1_8"/>
    <protectedRange sqref="T34:V34" name="Intervalo1_1_9"/>
    <protectedRange sqref="T38:W38" name="Intervalo1_1_10"/>
    <protectedRange sqref="V46" name="Intervalo1_1_11"/>
    <protectedRange sqref="U47" name="Intervalo1_1_12"/>
    <protectedRange sqref="X47" name="Intervalo1_1_13"/>
    <protectedRange sqref="X49:X50 T49:V50 T48:X48" name="Intervalo1_1_14"/>
    <protectedRange sqref="W49:W50" name="Intervalo1_2_1"/>
    <protectedRange sqref="T25:X25 T27:X29 T26:V26 X26" name="Intervalo1_1_17"/>
    <protectedRange sqref="T22:W22" name="Intervalo1_1_18"/>
    <protectedRange sqref="T19:W19" name="Intervalo1_1_19"/>
  </protectedRanges>
  <mergeCells count="71">
    <mergeCell ref="W9:W10"/>
    <mergeCell ref="AG9:AG10"/>
    <mergeCell ref="AH9:AH10"/>
    <mergeCell ref="AA9:AA10"/>
    <mergeCell ref="AC9:AC10"/>
    <mergeCell ref="AD9:AD10"/>
    <mergeCell ref="AE9:AE10"/>
    <mergeCell ref="A47:A53"/>
    <mergeCell ref="C16:C18"/>
    <mergeCell ref="N8:X8"/>
    <mergeCell ref="AB9:AB10"/>
    <mergeCell ref="X9:X10"/>
    <mergeCell ref="Y9:Y10"/>
    <mergeCell ref="Z9:Z10"/>
    <mergeCell ref="N9:N10"/>
    <mergeCell ref="O9:O10"/>
    <mergeCell ref="P9:P10"/>
    <mergeCell ref="Q9:Q10"/>
    <mergeCell ref="R9:R10"/>
    <mergeCell ref="S9:S10"/>
    <mergeCell ref="T9:T10"/>
    <mergeCell ref="U9:U10"/>
    <mergeCell ref="V9:V10"/>
    <mergeCell ref="B4:G4"/>
    <mergeCell ref="B6:C6"/>
    <mergeCell ref="AF9:AF10"/>
    <mergeCell ref="A8:M8"/>
    <mergeCell ref="I61:I62"/>
    <mergeCell ref="J61:J62"/>
    <mergeCell ref="M61:M62"/>
    <mergeCell ref="K61:L61"/>
    <mergeCell ref="A61:A62"/>
    <mergeCell ref="E61:E62"/>
    <mergeCell ref="F61:G61"/>
    <mergeCell ref="A11:A21"/>
    <mergeCell ref="A22:A31"/>
    <mergeCell ref="A37:A46"/>
    <mergeCell ref="B9:B10"/>
    <mergeCell ref="K9:L9"/>
    <mergeCell ref="C61:C62"/>
    <mergeCell ref="D61:D62"/>
    <mergeCell ref="A63:A68"/>
    <mergeCell ref="A1:AI1"/>
    <mergeCell ref="A2:AI2"/>
    <mergeCell ref="Y8:AI8"/>
    <mergeCell ref="F9:G9"/>
    <mergeCell ref="C9:C10"/>
    <mergeCell ref="A9:A10"/>
    <mergeCell ref="D9:D10"/>
    <mergeCell ref="E9:E10"/>
    <mergeCell ref="H9:H10"/>
    <mergeCell ref="I9:I10"/>
    <mergeCell ref="J9:J10"/>
    <mergeCell ref="M9:M10"/>
    <mergeCell ref="AI9:AI10"/>
    <mergeCell ref="A32:A36"/>
    <mergeCell ref="C20:C21"/>
    <mergeCell ref="B16:B18"/>
    <mergeCell ref="K70:L70"/>
    <mergeCell ref="M70:M71"/>
    <mergeCell ref="E70:E71"/>
    <mergeCell ref="F70:G70"/>
    <mergeCell ref="H70:H71"/>
    <mergeCell ref="I70:I71"/>
    <mergeCell ref="J70:J71"/>
    <mergeCell ref="H61:H62"/>
    <mergeCell ref="A70:A71"/>
    <mergeCell ref="B70:B71"/>
    <mergeCell ref="C70:C71"/>
    <mergeCell ref="D70:D71"/>
    <mergeCell ref="B61:B62"/>
  </mergeCells>
  <phoneticPr fontId="22" type="noConversion"/>
  <conditionalFormatting sqref="AN6:AN7">
    <cfRule type="cellIs" dxfId="31" priority="352" stopIfTrue="1" operator="equal">
      <formula>$AN$6</formula>
    </cfRule>
  </conditionalFormatting>
  <conditionalFormatting sqref="N11:N29 N31:N53">
    <cfRule type="cellIs" dxfId="30" priority="35" stopIfTrue="1" operator="equal">
      <formula>"x"</formula>
    </cfRule>
  </conditionalFormatting>
  <conditionalFormatting sqref="O11:O29 O31:O53">
    <cfRule type="cellIs" dxfId="29" priority="34" operator="equal">
      <formula>"x"</formula>
    </cfRule>
  </conditionalFormatting>
  <conditionalFormatting sqref="P11:P29 P31:P53">
    <cfRule type="cellIs" dxfId="28" priority="33" operator="equal">
      <formula>"x"</formula>
    </cfRule>
  </conditionalFormatting>
  <conditionalFormatting sqref="Q11:Q29 Q31:Q53">
    <cfRule type="cellIs" dxfId="27" priority="32" stopIfTrue="1" operator="equal">
      <formula>"x"</formula>
    </cfRule>
  </conditionalFormatting>
  <conditionalFormatting sqref="R11:R29 R31:R53">
    <cfRule type="cellIs" dxfId="26" priority="31" operator="equal">
      <formula>"x"</formula>
    </cfRule>
  </conditionalFormatting>
  <conditionalFormatting sqref="S11 S21:S29 S31:S53">
    <cfRule type="cellIs" dxfId="25" priority="27" stopIfTrue="1" operator="equal">
      <formula>$AN$7</formula>
    </cfRule>
    <cfRule type="cellIs" dxfId="24" priority="28" stopIfTrue="1" operator="equal">
      <formula>$AN$6</formula>
    </cfRule>
  </conditionalFormatting>
  <conditionalFormatting sqref="S12">
    <cfRule type="cellIs" dxfId="23" priority="25" stopIfTrue="1" operator="equal">
      <formula>$AN$7</formula>
    </cfRule>
    <cfRule type="cellIs" dxfId="22" priority="26" stopIfTrue="1" operator="equal">
      <formula>$AN$6</formula>
    </cfRule>
  </conditionalFormatting>
  <conditionalFormatting sqref="S13">
    <cfRule type="cellIs" dxfId="21" priority="23" stopIfTrue="1" operator="equal">
      <formula>$AN$7</formula>
    </cfRule>
    <cfRule type="cellIs" dxfId="20" priority="24" stopIfTrue="1" operator="equal">
      <formula>$AN$6</formula>
    </cfRule>
  </conditionalFormatting>
  <conditionalFormatting sqref="S14">
    <cfRule type="cellIs" dxfId="19" priority="21" stopIfTrue="1" operator="equal">
      <formula>$AN$7</formula>
    </cfRule>
    <cfRule type="cellIs" dxfId="18" priority="22" stopIfTrue="1" operator="equal">
      <formula>$AN$6</formula>
    </cfRule>
  </conditionalFormatting>
  <conditionalFormatting sqref="S15">
    <cfRule type="cellIs" dxfId="17" priority="19" stopIfTrue="1" operator="equal">
      <formula>$AN$7</formula>
    </cfRule>
    <cfRule type="cellIs" dxfId="16" priority="20" stopIfTrue="1" operator="equal">
      <formula>$AN$6</formula>
    </cfRule>
  </conditionalFormatting>
  <conditionalFormatting sqref="S16:S17">
    <cfRule type="cellIs" dxfId="15" priority="17" stopIfTrue="1" operator="equal">
      <formula>$AN$7</formula>
    </cfRule>
    <cfRule type="cellIs" dxfId="14" priority="18" stopIfTrue="1" operator="equal">
      <formula>$AN$6</formula>
    </cfRule>
  </conditionalFormatting>
  <conditionalFormatting sqref="S18">
    <cfRule type="cellIs" dxfId="13" priority="15" stopIfTrue="1" operator="equal">
      <formula>$AN$7</formula>
    </cfRule>
    <cfRule type="cellIs" dxfId="12" priority="16" stopIfTrue="1" operator="equal">
      <formula>$AN$6</formula>
    </cfRule>
  </conditionalFormatting>
  <conditionalFormatting sqref="S19">
    <cfRule type="cellIs" dxfId="11" priority="13" stopIfTrue="1" operator="equal">
      <formula>$AN$7</formula>
    </cfRule>
    <cfRule type="cellIs" dxfId="10" priority="14" stopIfTrue="1" operator="equal">
      <formula>$AN$6</formula>
    </cfRule>
  </conditionalFormatting>
  <conditionalFormatting sqref="S20">
    <cfRule type="cellIs" dxfId="9" priority="11" stopIfTrue="1" operator="equal">
      <formula>$AN$7</formula>
    </cfRule>
    <cfRule type="cellIs" dxfId="8" priority="12" stopIfTrue="1" operator="equal">
      <formula>$AN$6</formula>
    </cfRule>
  </conditionalFormatting>
  <conditionalFormatting sqref="N30">
    <cfRule type="cellIs" dxfId="7" priority="8" stopIfTrue="1" operator="equal">
      <formula>"x"</formula>
    </cfRule>
  </conditionalFormatting>
  <conditionalFormatting sqref="O30">
    <cfRule type="cellIs" dxfId="6" priority="7" operator="equal">
      <formula>"x"</formula>
    </cfRule>
  </conditionalFormatting>
  <conditionalFormatting sqref="P30">
    <cfRule type="cellIs" dxfId="5" priority="6" operator="equal">
      <formula>"x"</formula>
    </cfRule>
  </conditionalFormatting>
  <conditionalFormatting sqref="Q30">
    <cfRule type="cellIs" dxfId="4" priority="5" stopIfTrue="1" operator="equal">
      <formula>"x"</formula>
    </cfRule>
  </conditionalFormatting>
  <conditionalFormatting sqref="R30">
    <cfRule type="cellIs" dxfId="3" priority="4" operator="equal">
      <formula>"x"</formula>
    </cfRule>
  </conditionalFormatting>
  <conditionalFormatting sqref="S30">
    <cfRule type="cellIs" dxfId="2" priority="2" stopIfTrue="1" operator="equal">
      <formula>$AN$7</formula>
    </cfRule>
    <cfRule type="cellIs" dxfId="1" priority="3" stopIfTrue="1" operator="equal">
      <formula>$AN$6</formula>
    </cfRule>
  </conditionalFormatting>
  <dataValidations count="1">
    <dataValidation type="list" allowBlank="1" showInputMessage="1" showErrorMessage="1" sqref="S11:S53" xr:uid="{FF5727AE-4357-4D7D-9B23-724587A84615}">
      <formula1>$AN$6:$AN$7</formula1>
    </dataValidation>
  </dataValidations>
  <pageMargins left="0.511811024" right="0.511811024" top="0.78740157499999996" bottom="0.78740157499999996" header="0.31496062000000002" footer="0.31496062000000002"/>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E42"/>
  <sheetViews>
    <sheetView showGridLines="0" topLeftCell="B1" zoomScale="80" zoomScaleNormal="80" zoomScalePageLayoutView="70" workbookViewId="0">
      <selection activeCell="G10" sqref="G10"/>
    </sheetView>
  </sheetViews>
  <sheetFormatPr defaultRowHeight="15" x14ac:dyDescent="0.2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6" max="26" width="0" hidden="1" customWidth="1"/>
    <col min="27" max="28" width="4.140625" hidden="1" customWidth="1"/>
    <col min="29" max="29" width="4.140625" customWidth="1"/>
  </cols>
  <sheetData>
    <row r="1" spans="1:31" x14ac:dyDescent="0.25">
      <c r="A1" s="33"/>
      <c r="B1" s="256" t="s">
        <v>490</v>
      </c>
      <c r="C1" s="256"/>
      <c r="D1" s="256"/>
      <c r="E1" s="256"/>
      <c r="F1" s="256"/>
      <c r="G1" s="256"/>
      <c r="H1" s="256"/>
      <c r="I1" s="256"/>
      <c r="J1" s="256"/>
      <c r="K1" s="256"/>
      <c r="L1" s="256"/>
      <c r="M1" s="256"/>
      <c r="N1" s="256"/>
      <c r="O1" s="256"/>
      <c r="P1" s="256"/>
      <c r="Q1" s="256"/>
      <c r="R1" s="256"/>
      <c r="S1" s="256"/>
      <c r="T1" s="256"/>
      <c r="U1" s="256"/>
      <c r="V1" s="256"/>
      <c r="W1" s="256"/>
      <c r="X1" s="33"/>
      <c r="Y1" s="34"/>
      <c r="Z1" s="34"/>
      <c r="AA1" s="34"/>
      <c r="AB1" s="34"/>
      <c r="AC1" s="34"/>
      <c r="AD1" s="34"/>
      <c r="AE1" s="34"/>
    </row>
    <row r="2" spans="1:31" s="5" customFormat="1" ht="21" customHeight="1" x14ac:dyDescent="0.25">
      <c r="A2" s="35"/>
      <c r="B2" s="256"/>
      <c r="C2" s="256"/>
      <c r="D2" s="256"/>
      <c r="E2" s="256"/>
      <c r="F2" s="256"/>
      <c r="G2" s="256"/>
      <c r="H2" s="256"/>
      <c r="I2" s="256"/>
      <c r="J2" s="256"/>
      <c r="K2" s="256"/>
      <c r="L2" s="256"/>
      <c r="M2" s="256"/>
      <c r="N2" s="256"/>
      <c r="O2" s="256"/>
      <c r="P2" s="256"/>
      <c r="Q2" s="256"/>
      <c r="R2" s="256"/>
      <c r="S2" s="256"/>
      <c r="T2" s="256"/>
      <c r="U2" s="256"/>
      <c r="V2" s="256"/>
      <c r="W2" s="256"/>
      <c r="X2" s="35"/>
      <c r="Y2" s="36"/>
      <c r="Z2" s="36"/>
      <c r="AA2" s="36"/>
      <c r="AB2" s="36"/>
      <c r="AC2" s="36"/>
      <c r="AD2" s="36"/>
      <c r="AE2" s="36"/>
    </row>
    <row r="3" spans="1:31" s="6" customFormat="1" ht="33.75" customHeight="1" x14ac:dyDescent="0.35">
      <c r="A3" s="37"/>
      <c r="B3" s="262" t="str">
        <f>'Monitoreo - 1'!A2</f>
        <v>PLAN DE ACCIÓN PARA CONSERVACIÓN DE ESPECIES DE AVES MIGRATORIAS DE PASTIZALES DEL SUR DE SUDAMÉRICA Y DE SUS HÁBITATS</v>
      </c>
      <c r="C3" s="262"/>
      <c r="D3" s="262"/>
      <c r="E3" s="262"/>
      <c r="F3" s="262"/>
      <c r="G3" s="262"/>
      <c r="H3" s="262"/>
      <c r="I3" s="262"/>
      <c r="J3" s="262"/>
      <c r="K3" s="262"/>
      <c r="L3" s="262"/>
      <c r="M3" s="262"/>
      <c r="N3" s="262"/>
      <c r="O3" s="262"/>
      <c r="P3" s="262"/>
      <c r="Q3" s="262"/>
      <c r="R3" s="262"/>
      <c r="S3" s="262"/>
      <c r="T3" s="262"/>
      <c r="U3" s="262"/>
      <c r="V3" s="262"/>
      <c r="W3" s="262"/>
      <c r="X3" s="37"/>
      <c r="Y3" s="38"/>
      <c r="Z3" s="38"/>
      <c r="AA3" s="38"/>
      <c r="AB3" s="38"/>
      <c r="AC3" s="38"/>
      <c r="AD3" s="38"/>
      <c r="AE3" s="38"/>
    </row>
    <row r="4" spans="1:31" s="2" customFormat="1" x14ac:dyDescent="0.25">
      <c r="A4" s="33"/>
      <c r="B4" s="39"/>
      <c r="C4" s="39"/>
      <c r="D4" s="39"/>
      <c r="E4" s="39"/>
      <c r="F4" s="39"/>
      <c r="G4" s="39"/>
      <c r="H4" s="39"/>
      <c r="I4" s="39"/>
      <c r="J4" s="40"/>
      <c r="K4" s="40"/>
      <c r="L4" s="40"/>
      <c r="M4" s="40"/>
      <c r="N4" s="40"/>
      <c r="O4" s="40"/>
      <c r="P4" s="39"/>
      <c r="Q4" s="39"/>
      <c r="R4" s="39"/>
      <c r="S4" s="39"/>
      <c r="T4" s="39"/>
      <c r="U4" s="39"/>
      <c r="V4" s="39"/>
      <c r="W4" s="39"/>
      <c r="X4" s="33"/>
      <c r="Y4" s="39"/>
      <c r="Z4" s="39"/>
      <c r="AA4" s="39"/>
      <c r="AB4" s="39"/>
      <c r="AC4" s="39"/>
      <c r="AD4" s="39"/>
      <c r="AE4" s="39"/>
    </row>
    <row r="5" spans="1:31" s="3" customFormat="1" ht="45" customHeight="1" x14ac:dyDescent="0.25">
      <c r="A5" s="41"/>
      <c r="B5" s="268" t="s">
        <v>489</v>
      </c>
      <c r="C5" s="268"/>
      <c r="D5" s="269" t="str">
        <f>'Monitoreo - 1'!B4</f>
        <v>Mejorar el estado de conservación de las especies de aves migratorias de pastizales y sus hábitats en el sur de Sudamérica, en áreas de reproducción, migración y concentración no reproductiva</v>
      </c>
      <c r="E5" s="269"/>
      <c r="F5" s="269"/>
      <c r="G5" s="269"/>
      <c r="H5" s="269"/>
      <c r="I5" s="269"/>
      <c r="J5" s="269"/>
      <c r="K5" s="269"/>
      <c r="L5" s="269"/>
      <c r="M5" s="270"/>
      <c r="N5" s="42"/>
      <c r="O5" s="42"/>
      <c r="P5" s="42"/>
      <c r="Q5" s="42"/>
      <c r="R5" s="42"/>
      <c r="S5" s="43"/>
      <c r="T5" s="43"/>
      <c r="U5" s="43"/>
      <c r="V5" s="43"/>
      <c r="W5" s="43"/>
      <c r="X5" s="41"/>
      <c r="Y5" s="43"/>
      <c r="Z5" s="43"/>
      <c r="AA5" s="43"/>
      <c r="AB5" s="43"/>
      <c r="AC5" s="43"/>
      <c r="AD5" s="43"/>
      <c r="AE5" s="43"/>
    </row>
    <row r="6" spans="1:31" s="2" customFormat="1" x14ac:dyDescent="0.25">
      <c r="A6" s="33"/>
      <c r="B6" s="39"/>
      <c r="C6" s="39"/>
      <c r="D6" s="39"/>
      <c r="E6" s="39"/>
      <c r="F6" s="39"/>
      <c r="G6" s="39"/>
      <c r="H6" s="39"/>
      <c r="I6" s="39"/>
      <c r="J6" s="40"/>
      <c r="K6" s="40"/>
      <c r="L6" s="40"/>
      <c r="M6" s="40"/>
      <c r="N6" s="40"/>
      <c r="O6" s="40"/>
      <c r="P6" s="39"/>
      <c r="Q6" s="39"/>
      <c r="R6" s="39"/>
      <c r="S6" s="39"/>
      <c r="T6" s="39"/>
      <c r="U6" s="39"/>
      <c r="V6" s="39"/>
      <c r="W6" s="39"/>
      <c r="X6" s="33"/>
      <c r="Y6" s="39"/>
      <c r="Z6" s="39"/>
      <c r="AA6" s="39"/>
      <c r="AB6" s="39"/>
      <c r="AC6" s="39"/>
      <c r="AD6" s="39"/>
      <c r="AE6" s="39"/>
    </row>
    <row r="7" spans="1:31" s="2" customFormat="1" ht="26.25" customHeight="1" x14ac:dyDescent="0.25">
      <c r="A7" s="33"/>
      <c r="B7" s="268" t="s">
        <v>488</v>
      </c>
      <c r="C7" s="268"/>
      <c r="D7" s="257" t="str">
        <f>'Monitoreo - 1'!B6</f>
        <v>1 al 4 de septiembre 2020</v>
      </c>
      <c r="E7" s="257"/>
      <c r="F7" s="257"/>
      <c r="G7" s="258"/>
      <c r="H7" s="44"/>
      <c r="I7" s="45"/>
      <c r="J7" s="40"/>
      <c r="K7" s="40"/>
      <c r="L7" s="40"/>
      <c r="M7" s="40"/>
      <c r="N7" s="40"/>
      <c r="O7" s="40"/>
      <c r="P7" s="39"/>
      <c r="Q7" s="39"/>
      <c r="R7" s="39"/>
      <c r="S7" s="39"/>
      <c r="T7" s="39"/>
      <c r="U7" s="39"/>
      <c r="V7" s="39"/>
      <c r="W7" s="39"/>
      <c r="X7" s="33"/>
      <c r="Y7" s="39"/>
      <c r="Z7" s="39"/>
      <c r="AA7" s="39"/>
      <c r="AB7" s="39"/>
      <c r="AC7" s="39"/>
      <c r="AD7" s="39"/>
      <c r="AE7" s="39"/>
    </row>
    <row r="8" spans="1:31" x14ac:dyDescent="0.25">
      <c r="A8" s="33"/>
      <c r="B8" s="34"/>
      <c r="C8" s="34"/>
      <c r="D8" s="34"/>
      <c r="E8" s="34"/>
      <c r="F8" s="34"/>
      <c r="G8" s="34"/>
      <c r="H8" s="34"/>
      <c r="I8" s="34"/>
      <c r="J8" s="34"/>
      <c r="K8" s="34"/>
      <c r="L8" s="34"/>
      <c r="M8" s="34"/>
      <c r="N8" s="34"/>
      <c r="O8" s="34"/>
      <c r="P8" s="34"/>
      <c r="Q8" s="34"/>
      <c r="R8" s="34"/>
      <c r="S8" s="34"/>
      <c r="T8" s="34"/>
      <c r="U8" s="34"/>
      <c r="V8" s="34"/>
      <c r="W8" s="34"/>
      <c r="X8" s="33"/>
      <c r="Y8" s="34"/>
      <c r="Z8" s="34"/>
      <c r="AA8" s="34"/>
      <c r="AB8" s="34"/>
      <c r="AC8" s="34"/>
      <c r="AD8" s="34"/>
      <c r="AE8" s="34"/>
    </row>
    <row r="9" spans="1:31" ht="31.5" customHeight="1" x14ac:dyDescent="0.25">
      <c r="A9" s="33"/>
      <c r="B9" s="263" t="s">
        <v>491</v>
      </c>
      <c r="C9" s="263"/>
      <c r="D9" s="263"/>
      <c r="E9" s="263"/>
      <c r="F9" s="263"/>
      <c r="G9" s="263"/>
      <c r="H9" s="263"/>
      <c r="I9" s="263"/>
      <c r="J9" s="263"/>
      <c r="K9" s="263"/>
      <c r="L9" s="263"/>
      <c r="M9" s="263"/>
      <c r="N9" s="263"/>
      <c r="O9" s="263"/>
      <c r="P9" s="263"/>
      <c r="Q9" s="263"/>
      <c r="R9" s="263"/>
      <c r="S9" s="263"/>
      <c r="T9" s="263"/>
      <c r="U9" s="263"/>
      <c r="V9" s="263"/>
      <c r="W9" s="263"/>
      <c r="X9" s="33"/>
      <c r="Y9" s="34"/>
      <c r="Z9" s="34"/>
      <c r="AA9" s="34"/>
      <c r="AB9" s="34"/>
      <c r="AC9" s="34"/>
      <c r="AD9" s="34"/>
      <c r="AE9" s="34"/>
    </row>
    <row r="10" spans="1:31" x14ac:dyDescent="0.25">
      <c r="A10" s="33"/>
      <c r="B10" s="34"/>
      <c r="C10" s="34"/>
      <c r="D10" s="34"/>
      <c r="E10" s="34"/>
      <c r="F10" s="34"/>
      <c r="G10" s="46"/>
      <c r="H10" s="46"/>
      <c r="I10" s="46"/>
      <c r="J10" s="34"/>
      <c r="K10" s="34"/>
      <c r="L10" s="34"/>
      <c r="M10" s="34"/>
      <c r="N10" s="34"/>
      <c r="O10" s="34"/>
      <c r="P10" s="34"/>
      <c r="Q10" s="34"/>
      <c r="R10" s="34"/>
      <c r="S10" s="34"/>
      <c r="T10" s="34"/>
      <c r="U10" s="34"/>
      <c r="V10" s="34"/>
      <c r="W10" s="34"/>
      <c r="X10" s="33"/>
      <c r="Y10" s="34"/>
      <c r="Z10" s="34"/>
      <c r="AA10" s="34"/>
      <c r="AB10" s="34"/>
      <c r="AC10" s="34"/>
      <c r="AD10" s="34"/>
      <c r="AE10" s="34"/>
    </row>
    <row r="11" spans="1:31" ht="15.75" x14ac:dyDescent="0.25">
      <c r="A11" s="33"/>
      <c r="B11" s="257" t="s">
        <v>484</v>
      </c>
      <c r="C11" s="258"/>
      <c r="D11" s="47"/>
      <c r="E11" s="47"/>
      <c r="F11" s="47"/>
      <c r="G11" s="47"/>
      <c r="H11" s="47"/>
      <c r="I11" s="47" t="s">
        <v>493</v>
      </c>
      <c r="J11" s="47"/>
      <c r="K11" s="47"/>
      <c r="L11" s="47"/>
      <c r="M11" s="47"/>
      <c r="N11" s="47"/>
      <c r="O11" s="47"/>
      <c r="P11" s="47" t="s">
        <v>494</v>
      </c>
      <c r="Q11" s="47"/>
      <c r="R11" s="47"/>
      <c r="S11" s="47"/>
      <c r="T11" s="47"/>
      <c r="U11" s="47"/>
      <c r="V11" s="47"/>
      <c r="W11" s="47"/>
      <c r="X11" s="33"/>
      <c r="Y11" s="34"/>
      <c r="Z11" s="34"/>
      <c r="AA11" s="34"/>
      <c r="AB11" s="34"/>
      <c r="AC11" s="34"/>
      <c r="AD11" s="34"/>
      <c r="AE11" s="34"/>
    </row>
    <row r="12" spans="1:31" ht="15.75" thickBot="1" x14ac:dyDescent="0.3">
      <c r="A12" s="33"/>
      <c r="B12" s="34"/>
      <c r="C12" s="34"/>
      <c r="D12" s="34"/>
      <c r="E12" s="48"/>
      <c r="F12" s="264"/>
      <c r="G12" s="264"/>
      <c r="H12" s="49"/>
      <c r="I12" s="34"/>
      <c r="J12" s="34"/>
      <c r="K12" s="34"/>
      <c r="L12" s="34"/>
      <c r="M12" s="34"/>
      <c r="N12" s="34"/>
      <c r="O12" s="34"/>
      <c r="P12" s="34"/>
      <c r="Q12" s="34"/>
      <c r="R12" s="34"/>
      <c r="S12" s="34"/>
      <c r="T12" s="34"/>
      <c r="U12" s="34"/>
      <c r="V12" s="34"/>
      <c r="W12" s="34"/>
      <c r="X12" s="33"/>
      <c r="Y12" s="34"/>
      <c r="Z12" s="34"/>
      <c r="AA12" s="34"/>
      <c r="AB12" s="34"/>
      <c r="AC12" s="34"/>
      <c r="AD12" s="34"/>
      <c r="AE12" s="34"/>
    </row>
    <row r="13" spans="1:31" ht="33.75" customHeight="1" thickBot="1" x14ac:dyDescent="0.3">
      <c r="A13" s="33"/>
      <c r="B13" s="34"/>
      <c r="C13" s="265" t="s">
        <v>472</v>
      </c>
      <c r="D13" s="266"/>
      <c r="E13" s="266"/>
      <c r="F13" s="266"/>
      <c r="G13" s="267"/>
      <c r="H13" s="50"/>
      <c r="I13" s="34"/>
      <c r="J13" s="34"/>
      <c r="K13" s="34"/>
      <c r="L13" s="34"/>
      <c r="M13" s="34"/>
      <c r="N13" s="34"/>
      <c r="O13" s="34"/>
      <c r="P13" s="34"/>
      <c r="Q13" s="34"/>
      <c r="R13" s="34"/>
      <c r="S13" s="34"/>
      <c r="T13" s="34"/>
      <c r="U13" s="34"/>
      <c r="V13" s="34"/>
      <c r="W13" s="34"/>
      <c r="X13" s="33"/>
      <c r="Y13" s="34"/>
      <c r="Z13" s="34"/>
      <c r="AA13" s="34"/>
      <c r="AB13" s="34"/>
      <c r="AC13" s="34"/>
      <c r="AD13" s="34"/>
      <c r="AE13" s="34"/>
    </row>
    <row r="14" spans="1:31" s="1" customFormat="1" ht="34.5" customHeight="1" thickBot="1" x14ac:dyDescent="0.3">
      <c r="A14" s="41"/>
      <c r="B14" s="51"/>
      <c r="C14" s="52" t="s">
        <v>485</v>
      </c>
      <c r="D14" s="53" t="s">
        <v>486</v>
      </c>
      <c r="E14" s="54" t="s">
        <v>2</v>
      </c>
      <c r="F14" s="53" t="s">
        <v>487</v>
      </c>
      <c r="G14" s="55" t="s">
        <v>2</v>
      </c>
      <c r="H14" s="56"/>
      <c r="I14" s="51"/>
      <c r="J14" s="51"/>
      <c r="K14" s="51"/>
      <c r="L14" s="51"/>
      <c r="M14" s="51"/>
      <c r="N14" s="51"/>
      <c r="O14" s="51"/>
      <c r="P14" s="51"/>
      <c r="Q14" s="51"/>
      <c r="R14" s="51"/>
      <c r="S14" s="51"/>
      <c r="T14" s="51"/>
      <c r="U14" s="51"/>
      <c r="V14" s="51"/>
      <c r="W14" s="51"/>
      <c r="X14" s="41"/>
      <c r="Y14" s="51"/>
      <c r="Z14" s="51"/>
      <c r="AA14" s="51"/>
      <c r="AB14" s="51"/>
      <c r="AC14" s="51"/>
      <c r="AD14" s="51"/>
      <c r="AE14" s="51"/>
    </row>
    <row r="15" spans="1:31" ht="15.75" x14ac:dyDescent="0.25">
      <c r="A15" s="33"/>
      <c r="B15" s="34"/>
      <c r="C15" s="57" t="s">
        <v>473</v>
      </c>
      <c r="D15" s="58"/>
      <c r="E15" s="59"/>
      <c r="F15" s="60">
        <f>COUNTA('Monitoreo - 1'!S11:S858)</f>
        <v>0</v>
      </c>
      <c r="G15" s="61">
        <f t="shared" ref="G15:G21" si="0">F15/$F$22</f>
        <v>0</v>
      </c>
      <c r="H15" s="62"/>
      <c r="I15" s="34"/>
      <c r="J15" s="34"/>
      <c r="K15" s="34"/>
      <c r="L15" s="34"/>
      <c r="M15" s="34"/>
      <c r="N15" s="34"/>
      <c r="O15" s="34"/>
      <c r="P15" s="34"/>
      <c r="Q15" s="34"/>
      <c r="R15" s="34"/>
      <c r="S15" s="34"/>
      <c r="T15" s="34"/>
      <c r="U15" s="34"/>
      <c r="V15" s="34"/>
      <c r="W15" s="34"/>
      <c r="X15" s="33"/>
      <c r="Y15" s="34"/>
      <c r="Z15" s="34"/>
      <c r="AA15" s="34"/>
      <c r="AB15" s="34"/>
      <c r="AC15" s="34"/>
      <c r="AD15" s="34"/>
      <c r="AE15" s="34"/>
    </row>
    <row r="16" spans="1:31" ht="15.75" x14ac:dyDescent="0.25">
      <c r="A16" s="33"/>
      <c r="B16" s="34"/>
      <c r="C16" s="63" t="s">
        <v>474</v>
      </c>
      <c r="D16" s="64">
        <f>COUNTA('Monitoreo - 1'!N11:N858)</f>
        <v>0</v>
      </c>
      <c r="E16" s="65">
        <f>D16/$D$22</f>
        <v>0</v>
      </c>
      <c r="F16" s="66">
        <f>D16-AB16</f>
        <v>0</v>
      </c>
      <c r="G16" s="65">
        <f t="shared" si="0"/>
        <v>0</v>
      </c>
      <c r="H16" s="62"/>
      <c r="I16" s="34"/>
      <c r="J16" s="34"/>
      <c r="K16" s="34"/>
      <c r="L16" s="34"/>
      <c r="M16" s="34"/>
      <c r="N16" s="34"/>
      <c r="O16" s="34"/>
      <c r="P16" s="34"/>
      <c r="Q16" s="34"/>
      <c r="R16" s="34"/>
      <c r="S16" s="34"/>
      <c r="T16" s="34"/>
      <c r="U16" s="34"/>
      <c r="V16" s="34"/>
      <c r="W16" s="34"/>
      <c r="X16" s="33"/>
      <c r="Y16" s="34"/>
      <c r="Z16" s="34">
        <f>COUNTIFS('Monitoreo - 1'!N:N,"x",'Monitoreo - 1'!S:S,"Excluída")</f>
        <v>0</v>
      </c>
      <c r="AA16" s="34">
        <f>COUNTIFS('Monitoreo - 1'!N:N,"x",'Monitoreo - 1'!S:S,"Agrupada")</f>
        <v>0</v>
      </c>
      <c r="AB16" s="34">
        <f>Z16+AA16</f>
        <v>0</v>
      </c>
      <c r="AC16" s="34"/>
      <c r="AD16" s="34"/>
      <c r="AE16" s="34"/>
    </row>
    <row r="17" spans="1:31" ht="15.75" x14ac:dyDescent="0.25">
      <c r="A17" s="33"/>
      <c r="B17" s="34"/>
      <c r="C17" s="67" t="s">
        <v>475</v>
      </c>
      <c r="D17" s="64">
        <f>COUNTA('Monitoreo - 1'!O11:O858)</f>
        <v>5</v>
      </c>
      <c r="E17" s="65">
        <f>D17/$D$22</f>
        <v>0.11627906976744186</v>
      </c>
      <c r="F17" s="66">
        <f>D17-AB17</f>
        <v>5</v>
      </c>
      <c r="G17" s="65">
        <f t="shared" si="0"/>
        <v>0.11627906976744186</v>
      </c>
      <c r="H17" s="62"/>
      <c r="I17" s="34"/>
      <c r="J17" s="34"/>
      <c r="K17" s="34"/>
      <c r="L17" s="34"/>
      <c r="M17" s="34"/>
      <c r="N17" s="34"/>
      <c r="O17" s="34"/>
      <c r="P17" s="34"/>
      <c r="Q17" s="34"/>
      <c r="R17" s="34"/>
      <c r="S17" s="34"/>
      <c r="T17" s="34"/>
      <c r="U17" s="34"/>
      <c r="V17" s="34"/>
      <c r="W17" s="34"/>
      <c r="X17" s="33"/>
      <c r="Y17" s="34"/>
      <c r="Z17" s="34">
        <f t="array" ref="Z17">COUNTIFS('Monitoreo - 1'!O:O,"x",'Monitoreo - 1'!S:S,"Excluída")</f>
        <v>0</v>
      </c>
      <c r="AA17" s="34">
        <f t="array" ref="AA17">COUNTIFS('Monitoreo - 1'!O:O,"x",'Monitoreo - 1'!S:S,"Agrupada")</f>
        <v>0</v>
      </c>
      <c r="AB17" s="34">
        <f>Z17+AA17</f>
        <v>0</v>
      </c>
      <c r="AC17" s="34"/>
      <c r="AD17" s="34"/>
      <c r="AE17" s="34"/>
    </row>
    <row r="18" spans="1:31" ht="15.75" x14ac:dyDescent="0.25">
      <c r="A18" s="33"/>
      <c r="B18" s="34"/>
      <c r="C18" s="68" t="s">
        <v>476</v>
      </c>
      <c r="D18" s="64">
        <f>COUNTA('Monitoreo - 1'!P11:P858)</f>
        <v>16</v>
      </c>
      <c r="E18" s="65">
        <f>D18/$D$22</f>
        <v>0.37209302325581395</v>
      </c>
      <c r="F18" s="66">
        <f>D18-AB18</f>
        <v>16</v>
      </c>
      <c r="G18" s="65">
        <f t="shared" si="0"/>
        <v>0.37209302325581395</v>
      </c>
      <c r="H18" s="62"/>
      <c r="I18" s="34"/>
      <c r="J18" s="34"/>
      <c r="K18" s="34"/>
      <c r="L18" s="34"/>
      <c r="M18" s="34"/>
      <c r="N18" s="34"/>
      <c r="O18" s="34"/>
      <c r="P18" s="34"/>
      <c r="Q18" s="34"/>
      <c r="R18" s="34"/>
      <c r="S18" s="34"/>
      <c r="T18" s="34"/>
      <c r="U18" s="34"/>
      <c r="V18" s="34"/>
      <c r="W18" s="34"/>
      <c r="X18" s="33"/>
      <c r="Y18" s="34"/>
      <c r="Z18" s="34">
        <f t="array" ref="Z18">COUNTIFS('Monitoreo - 1'!P:P,"x",'Monitoreo - 1'!S:S,"Excluída")</f>
        <v>0</v>
      </c>
      <c r="AA18" s="34">
        <f t="array" ref="AA18">COUNTIFS('Monitoreo - 1'!P:P,"x",'Monitoreo - 1'!S:S,"Agrupada")</f>
        <v>0</v>
      </c>
      <c r="AB18" s="34">
        <f>Z18+AA18</f>
        <v>0</v>
      </c>
      <c r="AC18" s="34"/>
      <c r="AD18" s="34"/>
      <c r="AE18" s="34"/>
    </row>
    <row r="19" spans="1:31" ht="15.75" x14ac:dyDescent="0.25">
      <c r="A19" s="33"/>
      <c r="B19" s="34"/>
      <c r="C19" s="69" t="s">
        <v>477</v>
      </c>
      <c r="D19" s="64">
        <f>COUNTA('Monitoreo - 1'!Q11:Q858)</f>
        <v>22</v>
      </c>
      <c r="E19" s="65">
        <f>D19/$D$22</f>
        <v>0.51162790697674421</v>
      </c>
      <c r="F19" s="66">
        <f t="shared" ref="F19:F20" si="1">D19-AB19</f>
        <v>22</v>
      </c>
      <c r="G19" s="65">
        <f t="shared" si="0"/>
        <v>0.51162790697674421</v>
      </c>
      <c r="H19" s="62"/>
      <c r="I19" s="34"/>
      <c r="J19" s="34"/>
      <c r="K19" s="34"/>
      <c r="L19" s="34"/>
      <c r="M19" s="34"/>
      <c r="N19" s="34"/>
      <c r="O19" s="34"/>
      <c r="P19" s="34"/>
      <c r="Q19" s="34"/>
      <c r="R19" s="34"/>
      <c r="S19" s="34"/>
      <c r="T19" s="34"/>
      <c r="U19" s="34"/>
      <c r="V19" s="34"/>
      <c r="W19" s="34"/>
      <c r="X19" s="33"/>
      <c r="Y19" s="34"/>
      <c r="Z19" s="34">
        <f t="array" ref="Z19">COUNTIFS('Monitoreo - 1'!Q:Q,"x",'Monitoreo - 1'!S:S,"Excluída")</f>
        <v>0</v>
      </c>
      <c r="AA19" s="34">
        <f t="array" ref="AA19">COUNTIFS('Monitoreo - 1'!Q:Q,"x",'Monitoreo - 1'!S:S,"Agrupada")</f>
        <v>0</v>
      </c>
      <c r="AB19" s="34">
        <f>Z19+AA19</f>
        <v>0</v>
      </c>
      <c r="AC19" s="34"/>
      <c r="AD19" s="34"/>
      <c r="AE19" s="34"/>
    </row>
    <row r="20" spans="1:31" ht="15.75" x14ac:dyDescent="0.25">
      <c r="A20" s="33"/>
      <c r="B20" s="34"/>
      <c r="C20" s="70" t="s">
        <v>479</v>
      </c>
      <c r="D20" s="64">
        <f>COUNTA('Monitoreo - 1'!R11:R858)</f>
        <v>0</v>
      </c>
      <c r="E20" s="65">
        <f>D20/$D$22</f>
        <v>0</v>
      </c>
      <c r="F20" s="66">
        <f t="shared" si="1"/>
        <v>0</v>
      </c>
      <c r="G20" s="65">
        <f t="shared" si="0"/>
        <v>0</v>
      </c>
      <c r="H20" s="62"/>
      <c r="I20" s="34"/>
      <c r="J20" s="34"/>
      <c r="K20" s="34"/>
      <c r="L20" s="34"/>
      <c r="M20" s="34"/>
      <c r="N20" s="34"/>
      <c r="O20" s="34"/>
      <c r="P20" s="34"/>
      <c r="Q20" s="34"/>
      <c r="R20" s="34"/>
      <c r="S20" s="34"/>
      <c r="T20" s="34"/>
      <c r="U20" s="34"/>
      <c r="V20" s="34"/>
      <c r="W20" s="34"/>
      <c r="X20" s="33"/>
      <c r="Y20" s="34"/>
      <c r="Z20" s="34">
        <f t="array" ref="Z20">COUNTIFS('Monitoreo - 1'!R:R,"x",'Monitoreo - 1'!S:S,"Excluída")</f>
        <v>0</v>
      </c>
      <c r="AA20" s="34">
        <f t="array" ref="AA20">COUNTIFS('Monitoreo - 1'!R:R,"x",'Monitoreo - 1'!S:S,"Agrupada")</f>
        <v>0</v>
      </c>
      <c r="AB20" s="34">
        <f>Z20+AA20</f>
        <v>0</v>
      </c>
      <c r="AC20" s="34"/>
      <c r="AD20" s="34"/>
      <c r="AE20" s="34"/>
    </row>
    <row r="21" spans="1:31" ht="16.5" thickBot="1" x14ac:dyDescent="0.3">
      <c r="A21" s="33"/>
      <c r="B21" s="34"/>
      <c r="C21" s="71" t="s">
        <v>478</v>
      </c>
      <c r="D21" s="72"/>
      <c r="E21" s="73"/>
      <c r="F21" s="74">
        <f>'Monitoreo - 1'!C59</f>
        <v>0</v>
      </c>
      <c r="G21" s="75">
        <f t="shared" si="0"/>
        <v>0</v>
      </c>
      <c r="H21" s="62"/>
      <c r="I21" s="34"/>
      <c r="J21" s="34"/>
      <c r="K21" s="34"/>
      <c r="L21" s="34"/>
      <c r="M21" s="34"/>
      <c r="N21" s="34"/>
      <c r="O21" s="34"/>
      <c r="P21" s="34"/>
      <c r="Q21" s="34"/>
      <c r="R21" s="34"/>
      <c r="S21" s="34"/>
      <c r="T21" s="34"/>
      <c r="U21" s="34"/>
      <c r="V21" s="34"/>
      <c r="W21" s="34"/>
      <c r="X21" s="33"/>
      <c r="Y21" s="34"/>
      <c r="Z21" s="34"/>
      <c r="AA21" s="34"/>
      <c r="AB21" s="34"/>
      <c r="AC21" s="34"/>
      <c r="AD21" s="34"/>
      <c r="AE21" s="34"/>
    </row>
    <row r="22" spans="1:31" ht="16.5" thickBot="1" x14ac:dyDescent="0.3">
      <c r="A22" s="33"/>
      <c r="B22" s="34"/>
      <c r="C22" s="76" t="s">
        <v>480</v>
      </c>
      <c r="D22" s="77">
        <f>SUM(D16:D20)</f>
        <v>43</v>
      </c>
      <c r="E22" s="78">
        <f>SUM(E15:E21)</f>
        <v>1</v>
      </c>
      <c r="F22" s="79">
        <f>SUM(F16:F21)</f>
        <v>43</v>
      </c>
      <c r="G22" s="78">
        <f>SUM(G16:G21)</f>
        <v>1</v>
      </c>
      <c r="H22" s="62"/>
      <c r="I22" s="34"/>
      <c r="J22" s="34"/>
      <c r="K22" s="34"/>
      <c r="L22" s="34"/>
      <c r="M22" s="34"/>
      <c r="N22" s="34"/>
      <c r="O22" s="34"/>
      <c r="P22" s="34"/>
      <c r="Q22" s="34"/>
      <c r="R22" s="34"/>
      <c r="S22" s="34"/>
      <c r="T22" s="34"/>
      <c r="U22" s="34"/>
      <c r="V22" s="34"/>
      <c r="W22" s="34"/>
      <c r="X22" s="33"/>
      <c r="Y22" s="34"/>
      <c r="Z22" s="34"/>
      <c r="AA22" s="34"/>
      <c r="AB22" s="34"/>
      <c r="AC22" s="34"/>
      <c r="AD22" s="34"/>
      <c r="AE22" s="34"/>
    </row>
    <row r="23" spans="1:31" ht="15.75" thickBot="1" x14ac:dyDescent="0.3">
      <c r="A23" s="33"/>
      <c r="B23" s="34"/>
      <c r="C23" s="80" t="s">
        <v>481</v>
      </c>
      <c r="D23" s="259">
        <f>COUNTIF('Monitoreo - 1'!S11:S858,"Agrupada")</f>
        <v>0</v>
      </c>
      <c r="E23" s="260"/>
      <c r="F23" s="260"/>
      <c r="G23" s="261"/>
      <c r="H23" s="81"/>
      <c r="I23" s="34"/>
      <c r="J23" s="34"/>
      <c r="K23" s="34"/>
      <c r="L23" s="34"/>
      <c r="M23" s="34"/>
      <c r="N23" s="34"/>
      <c r="O23" s="34"/>
      <c r="P23" s="34"/>
      <c r="Q23" s="34"/>
      <c r="R23" s="34"/>
      <c r="S23" s="34"/>
      <c r="T23" s="34"/>
      <c r="U23" s="34"/>
      <c r="V23" s="34"/>
      <c r="W23" s="34"/>
      <c r="X23" s="33"/>
      <c r="Y23" s="34"/>
      <c r="Z23" s="34"/>
      <c r="AA23" s="34"/>
      <c r="AB23" s="34"/>
      <c r="AC23" s="34"/>
      <c r="AD23" s="34"/>
      <c r="AE23" s="34"/>
    </row>
    <row r="24" spans="1:31" ht="15.75" thickBot="1" x14ac:dyDescent="0.3">
      <c r="A24" s="33"/>
      <c r="B24" s="34"/>
      <c r="C24" s="82" t="s">
        <v>482</v>
      </c>
      <c r="D24" s="259">
        <f>COUNTIF('Monitoreo - 1'!S11:S54,"Excluída")</f>
        <v>0</v>
      </c>
      <c r="E24" s="260"/>
      <c r="F24" s="260"/>
      <c r="G24" s="261"/>
      <c r="H24" s="48"/>
      <c r="I24" s="34"/>
      <c r="J24" s="34"/>
      <c r="K24" s="34"/>
      <c r="L24" s="34"/>
      <c r="M24" s="34"/>
      <c r="N24" s="34"/>
      <c r="O24" s="34"/>
      <c r="P24" s="34"/>
      <c r="Q24" s="34"/>
      <c r="R24" s="34"/>
      <c r="S24" s="34"/>
      <c r="T24" s="34"/>
      <c r="U24" s="34"/>
      <c r="V24" s="34"/>
      <c r="W24" s="34"/>
      <c r="X24" s="33"/>
      <c r="Y24" s="34"/>
      <c r="Z24" s="34"/>
      <c r="AA24" s="34"/>
      <c r="AB24" s="34"/>
      <c r="AC24" s="34"/>
      <c r="AD24" s="34"/>
      <c r="AE24" s="34"/>
    </row>
    <row r="25" spans="1:31" x14ac:dyDescent="0.25">
      <c r="A25" s="33"/>
      <c r="B25" s="34"/>
      <c r="C25" s="34"/>
      <c r="D25" s="34"/>
      <c r="E25" s="34"/>
      <c r="F25" s="34"/>
      <c r="G25" s="34"/>
      <c r="H25" s="48"/>
      <c r="I25" s="34"/>
      <c r="J25" s="34"/>
      <c r="K25" s="34"/>
      <c r="L25" s="34"/>
      <c r="M25" s="34"/>
      <c r="N25" s="34"/>
      <c r="O25" s="34"/>
      <c r="P25" s="34"/>
      <c r="Q25" s="34"/>
      <c r="R25" s="34"/>
      <c r="S25" s="34"/>
      <c r="T25" s="34"/>
      <c r="U25" s="34"/>
      <c r="V25" s="34"/>
      <c r="W25" s="34"/>
      <c r="X25" s="33"/>
      <c r="Y25" s="34"/>
      <c r="Z25" s="34"/>
      <c r="AA25" s="34"/>
      <c r="AB25" s="34"/>
      <c r="AC25" s="34"/>
      <c r="AD25" s="34"/>
      <c r="AE25" s="34"/>
    </row>
    <row r="26" spans="1:31" x14ac:dyDescent="0.25">
      <c r="A26" s="33"/>
      <c r="B26" s="34"/>
      <c r="C26" s="34"/>
      <c r="D26" s="34"/>
      <c r="E26" s="34"/>
      <c r="F26" s="34"/>
      <c r="G26" s="34"/>
      <c r="H26" s="48"/>
      <c r="I26" s="34"/>
      <c r="J26" s="34"/>
      <c r="K26" s="34"/>
      <c r="L26" s="34"/>
      <c r="M26" s="34"/>
      <c r="N26" s="34"/>
      <c r="O26" s="34"/>
      <c r="P26" s="34"/>
      <c r="Q26" s="34"/>
      <c r="R26" s="34"/>
      <c r="S26" s="34"/>
      <c r="T26" s="34"/>
      <c r="U26" s="34"/>
      <c r="V26" s="34"/>
      <c r="W26" s="34"/>
      <c r="X26" s="33"/>
      <c r="Y26" s="34"/>
      <c r="Z26" s="34"/>
      <c r="AA26" s="34"/>
      <c r="AB26" s="34"/>
      <c r="AC26" s="34"/>
      <c r="AD26" s="34"/>
      <c r="AE26" s="34"/>
    </row>
    <row r="27" spans="1:31" ht="15.75" x14ac:dyDescent="0.25">
      <c r="A27" s="33"/>
      <c r="B27" s="257" t="s">
        <v>492</v>
      </c>
      <c r="C27" s="258"/>
      <c r="D27" s="83"/>
      <c r="E27" s="83"/>
      <c r="F27" s="83"/>
      <c r="G27" s="83"/>
      <c r="H27" s="34"/>
      <c r="I27" s="34"/>
      <c r="J27" s="34"/>
      <c r="K27" s="34"/>
      <c r="L27" s="34"/>
      <c r="M27" s="34"/>
      <c r="N27" s="34"/>
      <c r="O27" s="34"/>
      <c r="P27" s="34"/>
      <c r="Q27" s="34"/>
      <c r="R27" s="34"/>
      <c r="S27" s="34"/>
      <c r="T27" s="34"/>
      <c r="U27" s="34"/>
      <c r="V27" s="34"/>
      <c r="W27" s="34"/>
      <c r="X27" s="33"/>
      <c r="Y27" s="34"/>
      <c r="Z27" s="34"/>
      <c r="AA27" s="34"/>
      <c r="AB27" s="34"/>
      <c r="AC27" s="34"/>
      <c r="AD27" s="34"/>
      <c r="AE27" s="34"/>
    </row>
    <row r="28" spans="1:31" ht="16.5" thickBot="1" x14ac:dyDescent="0.3">
      <c r="A28" s="33"/>
      <c r="B28" s="47"/>
      <c r="C28" s="84"/>
      <c r="D28" s="84"/>
      <c r="E28" s="84"/>
      <c r="F28" s="84"/>
      <c r="G28" s="84"/>
      <c r="H28" s="83"/>
      <c r="I28" s="83"/>
      <c r="J28" s="83"/>
      <c r="K28" s="83"/>
      <c r="L28" s="83"/>
      <c r="M28" s="83"/>
      <c r="N28" s="83"/>
      <c r="O28" s="83"/>
      <c r="P28" s="83"/>
      <c r="Q28" s="83"/>
      <c r="R28" s="83"/>
      <c r="S28" s="83"/>
      <c r="T28" s="83"/>
      <c r="U28" s="83"/>
      <c r="V28" s="83"/>
      <c r="W28" s="83"/>
      <c r="X28" s="33"/>
      <c r="Y28" s="34"/>
      <c r="Z28" s="34"/>
      <c r="AA28" s="34"/>
      <c r="AB28" s="34"/>
      <c r="AC28" s="34"/>
      <c r="AD28" s="34"/>
      <c r="AE28" s="34"/>
    </row>
    <row r="29" spans="1:31" s="2" customFormat="1" ht="16.5" thickBot="1" x14ac:dyDescent="0.3">
      <c r="A29" s="33"/>
      <c r="B29" s="84"/>
      <c r="C29" s="85" t="s">
        <v>1</v>
      </c>
      <c r="D29" s="86">
        <f>COUNTA('Monitoreo - 1'!A11:A53)</f>
        <v>5</v>
      </c>
      <c r="E29" s="34"/>
      <c r="F29" s="34"/>
      <c r="G29" s="34"/>
      <c r="H29" s="84"/>
      <c r="I29" s="84"/>
      <c r="J29" s="84"/>
      <c r="K29" s="84"/>
      <c r="L29" s="84"/>
      <c r="M29" s="84"/>
      <c r="N29" s="84"/>
      <c r="O29" s="84"/>
      <c r="P29" s="84"/>
      <c r="Q29" s="84"/>
      <c r="R29" s="84"/>
      <c r="S29" s="84"/>
      <c r="T29" s="84"/>
      <c r="U29" s="84"/>
      <c r="V29" s="84"/>
      <c r="W29" s="84"/>
      <c r="X29" s="33"/>
      <c r="Y29" s="39"/>
      <c r="Z29" s="39"/>
      <c r="AA29" s="39"/>
      <c r="AB29" s="39"/>
      <c r="AC29" s="39"/>
      <c r="AD29" s="39"/>
      <c r="AE29" s="39"/>
    </row>
    <row r="30" spans="1:31" ht="15.75" thickBot="1" x14ac:dyDescent="0.3">
      <c r="A30" s="33"/>
      <c r="B30" s="34"/>
      <c r="C30" s="34"/>
      <c r="D30" s="34"/>
      <c r="E30" s="34"/>
      <c r="F30" s="34"/>
      <c r="G30" s="34"/>
      <c r="H30" s="34"/>
      <c r="I30" s="34"/>
      <c r="J30" s="34"/>
      <c r="K30" s="34"/>
      <c r="L30" s="34"/>
      <c r="M30" s="34"/>
      <c r="N30" s="34"/>
      <c r="O30" s="34"/>
      <c r="P30" s="34"/>
      <c r="Q30" s="34"/>
      <c r="R30" s="34"/>
      <c r="S30" s="34"/>
      <c r="T30" s="34"/>
      <c r="U30" s="34"/>
      <c r="V30" s="34"/>
      <c r="W30" s="34"/>
      <c r="X30" s="33"/>
      <c r="Y30" s="34"/>
      <c r="Z30" s="34"/>
      <c r="AA30" s="34"/>
      <c r="AB30" s="34"/>
      <c r="AC30" s="34"/>
      <c r="AD30" s="34"/>
      <c r="AE30" s="34"/>
    </row>
    <row r="31" spans="1:31" ht="15.75" thickBot="1" x14ac:dyDescent="0.3">
      <c r="A31" s="33"/>
      <c r="B31" s="34"/>
      <c r="C31" s="87" t="s">
        <v>3</v>
      </c>
      <c r="D31" s="87" t="s">
        <v>483</v>
      </c>
      <c r="E31" s="88"/>
      <c r="F31" s="89"/>
      <c r="G31" s="90"/>
      <c r="H31" s="91"/>
      <c r="I31" s="92"/>
      <c r="J31" s="93"/>
      <c r="K31" s="34"/>
      <c r="L31" s="34"/>
      <c r="M31" s="34"/>
      <c r="N31" s="34"/>
      <c r="O31" s="34"/>
      <c r="P31" s="34"/>
      <c r="Q31" s="34"/>
      <c r="R31" s="34"/>
      <c r="S31" s="34"/>
      <c r="T31" s="34"/>
      <c r="U31" s="34"/>
      <c r="V31" s="34"/>
      <c r="W31" s="94"/>
      <c r="X31" s="33"/>
      <c r="Y31" s="34"/>
      <c r="Z31" s="34"/>
      <c r="AA31" s="34"/>
      <c r="AB31" s="34"/>
      <c r="AC31" s="34"/>
      <c r="AD31" s="34"/>
      <c r="AE31" s="34"/>
    </row>
    <row r="32" spans="1:31" x14ac:dyDescent="0.25">
      <c r="A32" s="33"/>
      <c r="B32" s="34"/>
      <c r="C32" s="95" t="s">
        <v>4</v>
      </c>
      <c r="D32" s="96">
        <f>SUM(F32:J32)</f>
        <v>11</v>
      </c>
      <c r="E32" s="97">
        <f>COUNTA('Monitoreo - 1'!S11:S21)</f>
        <v>0</v>
      </c>
      <c r="F32" s="98">
        <f>COUNTA('Monitoreo - 1'!N11:N21)</f>
        <v>0</v>
      </c>
      <c r="G32" s="98">
        <f>COUNTA('Monitoreo - 1'!O11:O21)</f>
        <v>2</v>
      </c>
      <c r="H32" s="98">
        <f>COUNTA('Monitoreo - 1'!P11:P21)</f>
        <v>6</v>
      </c>
      <c r="I32" s="98">
        <f>COUNTA('Monitoreo - 1'!Q11:Q21)</f>
        <v>3</v>
      </c>
      <c r="J32" s="99">
        <f>COUNTA('Monitoreo - 1'!R11:R21)</f>
        <v>0</v>
      </c>
      <c r="K32" s="34"/>
      <c r="L32" s="34"/>
      <c r="M32" s="34"/>
      <c r="N32" s="34"/>
      <c r="O32" s="34"/>
      <c r="P32" s="34"/>
      <c r="Q32" s="34"/>
      <c r="R32" s="34"/>
      <c r="S32" s="34"/>
      <c r="T32" s="34"/>
      <c r="U32" s="34"/>
      <c r="V32" s="34"/>
      <c r="W32" s="94"/>
      <c r="X32" s="33"/>
      <c r="Y32" s="34"/>
      <c r="Z32" s="34"/>
      <c r="AA32" s="34"/>
      <c r="AB32" s="34"/>
      <c r="AC32" s="34"/>
      <c r="AD32" s="34"/>
      <c r="AE32" s="34"/>
    </row>
    <row r="33" spans="1:31" x14ac:dyDescent="0.25">
      <c r="A33" s="33"/>
      <c r="B33" s="34"/>
      <c r="C33" s="100" t="s">
        <v>5</v>
      </c>
      <c r="D33" s="95">
        <f>SUM(F33:J33)</f>
        <v>10</v>
      </c>
      <c r="E33" s="101">
        <f>COUNTA('Monitoreo - 1'!S22:S31)</f>
        <v>0</v>
      </c>
      <c r="F33" s="102">
        <f>COUNTA('Monitoreo - 1'!N22:N31)</f>
        <v>0</v>
      </c>
      <c r="G33" s="102">
        <f>COUNTA('Monitoreo - 1'!O22:O31)</f>
        <v>0</v>
      </c>
      <c r="H33" s="102">
        <f>COUNTA('Monitoreo - 1'!P22:P31)</f>
        <v>3</v>
      </c>
      <c r="I33" s="102">
        <f>COUNTA('Monitoreo - 1'!Q22:Q31)</f>
        <v>7</v>
      </c>
      <c r="J33" s="103">
        <f>COUNTA('Monitoreo - 1'!R22:R31)</f>
        <v>0</v>
      </c>
      <c r="K33" s="34"/>
      <c r="L33" s="34"/>
      <c r="M33" s="34"/>
      <c r="N33" s="34"/>
      <c r="O33" s="34"/>
      <c r="P33" s="34"/>
      <c r="Q33" s="34"/>
      <c r="R33" s="34"/>
      <c r="S33" s="34"/>
      <c r="T33" s="34"/>
      <c r="U33" s="34"/>
      <c r="V33" s="34"/>
      <c r="W33" s="94"/>
      <c r="X33" s="33"/>
      <c r="Y33" s="34"/>
      <c r="Z33" s="34"/>
      <c r="AA33" s="34"/>
      <c r="AB33" s="34"/>
      <c r="AC33" s="34"/>
      <c r="AD33" s="34"/>
      <c r="AE33" s="34"/>
    </row>
    <row r="34" spans="1:31" x14ac:dyDescent="0.25">
      <c r="A34" s="33"/>
      <c r="B34" s="34"/>
      <c r="C34" s="100" t="s">
        <v>6</v>
      </c>
      <c r="D34" s="95">
        <f t="shared" ref="D34:D36" si="2">SUM(F34:J34)</f>
        <v>5</v>
      </c>
      <c r="E34" s="101">
        <f>COUNTA('Monitoreo - 1'!S32:S36)</f>
        <v>0</v>
      </c>
      <c r="F34" s="102">
        <f>COUNTA('Monitoreo - 1'!N32:N36)</f>
        <v>0</v>
      </c>
      <c r="G34" s="102">
        <f>COUNTA('Monitoreo - 1'!O32:O36)</f>
        <v>0</v>
      </c>
      <c r="H34" s="102">
        <f>COUNTA('Monitoreo - 1'!P32:P36)</f>
        <v>2</v>
      </c>
      <c r="I34" s="102">
        <f>COUNTA('Monitoreo - 1'!Q32:Q36)</f>
        <v>3</v>
      </c>
      <c r="J34" s="103">
        <f>COUNTA('Monitoreo - 1'!R32:R36)</f>
        <v>0</v>
      </c>
      <c r="K34" s="34"/>
      <c r="L34" s="34"/>
      <c r="M34" s="34"/>
      <c r="N34" s="34"/>
      <c r="O34" s="34"/>
      <c r="P34" s="34"/>
      <c r="Q34" s="34"/>
      <c r="R34" s="34"/>
      <c r="S34" s="34"/>
      <c r="T34" s="34"/>
      <c r="U34" s="34"/>
      <c r="V34" s="34"/>
      <c r="W34" s="94"/>
      <c r="X34" s="33"/>
      <c r="Y34" s="34"/>
      <c r="Z34" s="34"/>
      <c r="AA34" s="34"/>
      <c r="AB34" s="34"/>
      <c r="AC34" s="34"/>
      <c r="AD34" s="34"/>
      <c r="AE34" s="34"/>
    </row>
    <row r="35" spans="1:31" x14ac:dyDescent="0.25">
      <c r="A35" s="33"/>
      <c r="B35" s="34"/>
      <c r="C35" s="100" t="s">
        <v>7</v>
      </c>
      <c r="D35" s="95">
        <f t="shared" si="2"/>
        <v>10</v>
      </c>
      <c r="E35" s="101">
        <f>COUNTA('Monitoreo - 1'!S37:S46)</f>
        <v>0</v>
      </c>
      <c r="F35" s="102">
        <f>COUNTA('Monitoreo - 1'!N37:N46)</f>
        <v>0</v>
      </c>
      <c r="G35" s="102">
        <f>COUNTA('Monitoreo - 1'!O37:O46)</f>
        <v>0</v>
      </c>
      <c r="H35" s="102">
        <f>COUNTA('Monitoreo - 1'!P37:P46)</f>
        <v>5</v>
      </c>
      <c r="I35" s="102">
        <f>COUNTA('Monitoreo - 1'!Q37:Q46)</f>
        <v>5</v>
      </c>
      <c r="J35" s="103">
        <f>COUNTA('Monitoreo - 1'!R37:R46)</f>
        <v>0</v>
      </c>
      <c r="K35" s="34"/>
      <c r="L35" s="34"/>
      <c r="M35" s="34"/>
      <c r="N35" s="34"/>
      <c r="O35" s="34"/>
      <c r="P35" s="34"/>
      <c r="Q35" s="34"/>
      <c r="R35" s="34"/>
      <c r="S35" s="34"/>
      <c r="T35" s="34"/>
      <c r="U35" s="34"/>
      <c r="V35" s="34"/>
      <c r="W35" s="94"/>
      <c r="X35" s="33"/>
      <c r="Y35" s="34"/>
      <c r="Z35" s="34"/>
      <c r="AA35" s="34"/>
      <c r="AB35" s="34"/>
      <c r="AC35" s="34"/>
      <c r="AD35" s="34"/>
      <c r="AE35" s="34"/>
    </row>
    <row r="36" spans="1:31" x14ac:dyDescent="0.25">
      <c r="A36" s="33"/>
      <c r="B36" s="34"/>
      <c r="C36" s="100" t="s">
        <v>8</v>
      </c>
      <c r="D36" s="95">
        <f t="shared" si="2"/>
        <v>7</v>
      </c>
      <c r="E36" s="101">
        <f>COUNTA('Monitoreo - 1'!S47:S53)</f>
        <v>0</v>
      </c>
      <c r="F36" s="102">
        <f>COUNTA('Monitoreo - 1'!N47:N53)</f>
        <v>0</v>
      </c>
      <c r="G36" s="102">
        <f>COUNTA('Monitoreo - 1'!O47:O53)</f>
        <v>3</v>
      </c>
      <c r="H36" s="102">
        <f>COUNTA('Monitoreo - 1'!P47:P53)</f>
        <v>0</v>
      </c>
      <c r="I36" s="102">
        <f>COUNTA('Monitoreo - 1'!Q47:Q53)</f>
        <v>4</v>
      </c>
      <c r="J36" s="103">
        <f>COUNTA('Monitoreo - 1'!R47:R53)</f>
        <v>0</v>
      </c>
      <c r="K36" s="34"/>
      <c r="L36" s="34"/>
      <c r="M36" s="34"/>
      <c r="N36" s="34"/>
      <c r="O36" s="34"/>
      <c r="P36" s="34"/>
      <c r="Q36" s="34"/>
      <c r="R36" s="34"/>
      <c r="S36" s="34"/>
      <c r="T36" s="34"/>
      <c r="U36" s="34"/>
      <c r="V36" s="34"/>
      <c r="W36" s="94"/>
      <c r="X36" s="33"/>
      <c r="Y36" s="34"/>
      <c r="Z36" s="34"/>
      <c r="AA36" s="34"/>
      <c r="AB36" s="34"/>
      <c r="AC36" s="34"/>
      <c r="AD36" s="34"/>
      <c r="AE36" s="34"/>
    </row>
    <row r="37" spans="1:31" x14ac:dyDescent="0.25">
      <c r="A37" s="33"/>
      <c r="B37" s="34"/>
      <c r="C37" s="34"/>
      <c r="D37" s="34"/>
      <c r="E37" s="34"/>
      <c r="F37" s="34"/>
      <c r="G37" s="34"/>
      <c r="H37" s="34"/>
      <c r="I37" s="34"/>
      <c r="J37" s="34"/>
      <c r="K37" s="34"/>
      <c r="L37" s="34"/>
      <c r="M37" s="34"/>
      <c r="N37" s="34"/>
      <c r="O37" s="34"/>
      <c r="P37" s="34"/>
      <c r="Q37" s="34"/>
      <c r="R37" s="34"/>
      <c r="S37" s="34"/>
      <c r="T37" s="34"/>
      <c r="U37" s="34"/>
      <c r="V37" s="34"/>
      <c r="W37" s="34"/>
      <c r="X37" s="33"/>
      <c r="Y37" s="34"/>
      <c r="Z37" s="34"/>
      <c r="AA37" s="34"/>
      <c r="AB37" s="34"/>
      <c r="AC37" s="34"/>
      <c r="AD37" s="34"/>
      <c r="AE37" s="34"/>
    </row>
    <row r="38" spans="1:31" x14ac:dyDescent="0.25">
      <c r="A38" s="33"/>
      <c r="B38" s="33"/>
      <c r="C38" s="33"/>
      <c r="D38" s="33"/>
      <c r="E38" s="33"/>
      <c r="F38" s="33"/>
      <c r="G38" s="33"/>
      <c r="H38" s="33"/>
      <c r="I38" s="33"/>
      <c r="J38" s="33"/>
      <c r="K38" s="33"/>
      <c r="L38" s="33"/>
      <c r="M38" s="33"/>
      <c r="N38" s="33"/>
      <c r="O38" s="33"/>
      <c r="P38" s="33"/>
      <c r="Q38" s="33"/>
      <c r="R38" s="33"/>
      <c r="S38" s="33"/>
      <c r="T38" s="33"/>
      <c r="U38" s="33"/>
      <c r="V38" s="33"/>
      <c r="W38" s="33"/>
      <c r="X38" s="33"/>
      <c r="Y38" s="34"/>
      <c r="Z38" s="34"/>
      <c r="AA38" s="34"/>
      <c r="AB38" s="34"/>
      <c r="AC38" s="34"/>
      <c r="AD38" s="34"/>
      <c r="AE38" s="34"/>
    </row>
    <row r="39" spans="1:31" x14ac:dyDescent="0.25">
      <c r="A39" s="34"/>
      <c r="B39" s="34"/>
      <c r="C39" s="34"/>
      <c r="D39" s="34"/>
      <c r="E39" s="34"/>
      <c r="F39" s="34"/>
      <c r="G39" s="34"/>
      <c r="H39" s="34"/>
      <c r="I39" s="34"/>
      <c r="J39" s="34"/>
      <c r="K39" s="34"/>
      <c r="L39" s="34"/>
      <c r="M39" s="34"/>
      <c r="N39" s="34"/>
      <c r="O39" s="34"/>
      <c r="P39" s="34"/>
      <c r="Q39" s="34"/>
      <c r="R39" s="34"/>
      <c r="S39" s="34"/>
      <c r="T39" s="34"/>
      <c r="U39" s="34"/>
      <c r="V39" s="34"/>
      <c r="W39" s="34"/>
      <c r="X39" s="34"/>
      <c r="Y39" s="34"/>
      <c r="Z39" s="34"/>
      <c r="AA39" s="34"/>
      <c r="AB39" s="34"/>
      <c r="AC39" s="34"/>
      <c r="AD39" s="34"/>
      <c r="AE39" s="34"/>
    </row>
    <row r="40" spans="1:31" x14ac:dyDescent="0.25">
      <c r="A40" s="32"/>
      <c r="B40" s="32"/>
      <c r="C40" s="32"/>
      <c r="D40" s="32"/>
      <c r="E40" s="32"/>
      <c r="F40" s="32"/>
      <c r="G40" s="32"/>
      <c r="H40" s="32"/>
      <c r="I40" s="32"/>
      <c r="J40" s="32"/>
      <c r="K40" s="32"/>
      <c r="L40" s="32"/>
      <c r="M40" s="32"/>
      <c r="N40" s="32"/>
      <c r="O40" s="32"/>
      <c r="P40" s="32"/>
      <c r="Q40" s="32"/>
      <c r="R40" s="32"/>
      <c r="S40" s="32"/>
      <c r="T40" s="32"/>
      <c r="U40" s="32"/>
      <c r="V40" s="32"/>
      <c r="W40" s="32"/>
      <c r="X40" s="32"/>
      <c r="Y40" s="32"/>
      <c r="Z40" s="32"/>
      <c r="AA40" s="32"/>
      <c r="AB40" s="32"/>
      <c r="AC40" s="32"/>
      <c r="AD40" s="32"/>
    </row>
    <row r="41" spans="1:31" x14ac:dyDescent="0.25">
      <c r="A41" s="32"/>
      <c r="B41" s="32"/>
      <c r="C41" s="32"/>
      <c r="D41" s="32"/>
      <c r="E41" s="32"/>
      <c r="F41" s="32"/>
      <c r="G41" s="32"/>
      <c r="H41" s="32"/>
      <c r="I41" s="32"/>
      <c r="J41" s="32"/>
      <c r="K41" s="32"/>
      <c r="L41" s="32"/>
      <c r="M41" s="32"/>
      <c r="N41" s="32"/>
      <c r="O41" s="32"/>
      <c r="P41" s="32"/>
      <c r="Q41" s="32"/>
      <c r="R41" s="32"/>
      <c r="S41" s="32"/>
      <c r="T41" s="32"/>
      <c r="U41" s="32"/>
      <c r="V41" s="32"/>
      <c r="W41" s="32"/>
      <c r="X41" s="32"/>
      <c r="Y41" s="32"/>
      <c r="Z41" s="32"/>
      <c r="AA41" s="32"/>
      <c r="AB41" s="32"/>
      <c r="AC41" s="32"/>
      <c r="AD41" s="32"/>
    </row>
    <row r="42" spans="1:31" x14ac:dyDescent="0.25">
      <c r="A42" s="32"/>
      <c r="B42" s="32"/>
      <c r="C42" s="32"/>
      <c r="D42" s="32"/>
      <c r="E42" s="32"/>
      <c r="F42" s="32"/>
      <c r="G42" s="32"/>
      <c r="H42" s="32"/>
      <c r="I42" s="32"/>
      <c r="J42" s="32"/>
      <c r="K42" s="32"/>
      <c r="L42" s="32"/>
      <c r="M42" s="32"/>
      <c r="N42" s="32"/>
      <c r="O42" s="32"/>
      <c r="P42" s="32"/>
      <c r="Q42" s="32"/>
      <c r="R42" s="32"/>
      <c r="S42" s="32"/>
      <c r="T42" s="32"/>
      <c r="U42" s="32"/>
      <c r="V42" s="32"/>
      <c r="W42" s="32"/>
      <c r="X42" s="32"/>
      <c r="Y42" s="32"/>
      <c r="Z42" s="32"/>
      <c r="AA42" s="32"/>
      <c r="AB42" s="32"/>
      <c r="AC42" s="32"/>
      <c r="AD42" s="32"/>
    </row>
  </sheetData>
  <sheetProtection algorithmName="SHA-512" hashValue="uYErj/mPPE2Al3F2vLtwXdM7hsVsbkOhEzPpeWSg933y+ELkymrsvaAeUJC7Nyo9Gb5wpdjLl4Sj8IFZAqjCdA==" saltValue="FSaq/nRC9iwuKqXZj/YKiA==" spinCount="100000" sheet="1" objects="1" scenarios="1"/>
  <protectedRanges>
    <protectedRange algorithmName="SHA-512" hashValue="FNoCzGDmfoZ1EO9gEVhV3tmD/6/Qm1u9bEmEseyXMH4Lrtfi45PEh6ycYQFvjBmZ5fOQ2BUQuendyOGxDQ5MHQ==" saltValue="1L2jvInnRFX6386VAReaWA==" spinCount="100000" sqref="A1:AD42" name="Intervalo1"/>
  </protectedRanges>
  <mergeCells count="13">
    <mergeCell ref="B1:W2"/>
    <mergeCell ref="B27:C27"/>
    <mergeCell ref="D23:G23"/>
    <mergeCell ref="D24:G24"/>
    <mergeCell ref="B3:W3"/>
    <mergeCell ref="D7:G7"/>
    <mergeCell ref="B11:C11"/>
    <mergeCell ref="B9:W9"/>
    <mergeCell ref="F12:G12"/>
    <mergeCell ref="C13:G13"/>
    <mergeCell ref="B5:C5"/>
    <mergeCell ref="B7:C7"/>
    <mergeCell ref="D5:M5"/>
  </mergeCells>
  <phoneticPr fontId="22" type="noConversion"/>
  <conditionalFormatting sqref="E32:F32 F32:J36">
    <cfRule type="cellIs" dxfId="0" priority="5"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9B3DB5B91534F143B255C3736349DE39" ma:contentTypeVersion="4" ma:contentTypeDescription="Crie um novo documento." ma:contentTypeScope="" ma:versionID="c7f7cebfe986c19e219df0b115d58542">
  <xsd:schema xmlns:xsd="http://www.w3.org/2001/XMLSchema" xmlns:xs="http://www.w3.org/2001/XMLSchema" xmlns:p="http://schemas.microsoft.com/office/2006/metadata/properties" xmlns:ns2="d43c36c4-2f63-438d-b580-cdaa82dd720d" xmlns:ns3="c633ef57-6cdf-4a57-99aa-44ee9da07c08" targetNamespace="http://schemas.microsoft.com/office/2006/metadata/properties" ma:root="true" ma:fieldsID="924580835346852dfeff3630f66de20f" ns2:_="" ns3:_="">
    <xsd:import namespace="d43c36c4-2f63-438d-b580-cdaa82dd720d"/>
    <xsd:import namespace="c633ef57-6cdf-4a57-99aa-44ee9da07c08"/>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43c36c4-2f63-438d-b580-cdaa82dd720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633ef57-6cdf-4a57-99aa-44ee9da07c08" elementFormDefault="qualified">
    <xsd:import namespace="http://schemas.microsoft.com/office/2006/documentManagement/types"/>
    <xsd:import namespace="http://schemas.microsoft.com/office/infopath/2007/PartnerControls"/>
    <xsd:element name="SharedWithUsers" ma:index="10"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hes de Compartilhado Com"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23D6DBE-C30F-4536-BB65-D82A2459CD6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43c36c4-2f63-438d-b580-cdaa82dd720d"/>
    <ds:schemaRef ds:uri="c633ef57-6cdf-4a57-99aa-44ee9da07c0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024F704-8315-46BC-B1CB-36C5FF58BEE1}">
  <ds:schemaRefs>
    <ds:schemaRef ds:uri="http://schemas.microsoft.com/office/2006/documentManagement/types"/>
    <ds:schemaRef ds:uri="http://schemas.openxmlformats.org/package/2006/metadata/core-properties"/>
    <ds:schemaRef ds:uri="d43c36c4-2f63-438d-b580-cdaa82dd720d"/>
    <ds:schemaRef ds:uri="http://purl.org/dc/elements/1.1/"/>
    <ds:schemaRef ds:uri="http://schemas.microsoft.com/office/2006/metadata/properties"/>
    <ds:schemaRef ds:uri="c633ef57-6cdf-4a57-99aa-44ee9da07c08"/>
    <ds:schemaRef ds:uri="http://purl.org/dc/terms/"/>
    <ds:schemaRef ds:uri="http://schemas.microsoft.com/office/infopath/2007/PartnerControls"/>
    <ds:schemaRef ds:uri="http://www.w3.org/XML/1998/namespace"/>
    <ds:schemaRef ds:uri="http://purl.org/dc/dcmitype/"/>
  </ds:schemaRefs>
</ds:datastoreItem>
</file>

<file path=customXml/itemProps3.xml><?xml version="1.0" encoding="utf-8"?>
<ds:datastoreItem xmlns:ds="http://schemas.openxmlformats.org/officeDocument/2006/customXml" ds:itemID="{C8C51AF3-DF84-4827-B17B-24037AC4E33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Monitoreo - 1</vt:lpstr>
      <vt:lpstr>Panel de Gestión - 1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Renata Navega</dc:creator>
  <cp:lastModifiedBy>Ximena Cancino</cp:lastModifiedBy>
  <cp:lastPrinted>2016-10-03T20:35:04Z</cp:lastPrinted>
  <dcterms:created xsi:type="dcterms:W3CDTF">2012-07-30T00:05:19Z</dcterms:created>
  <dcterms:modified xsi:type="dcterms:W3CDTF">2020-11-06T13:55:10Z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0x0101009B3DB5B91534F143B255C3736349DE39</vt:lpwstr>
  </property>
</Properties>
</file>